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Sheet1!$A$8:$AM$108</definedName>
    <definedName name="_xlnm.Print_Area" localSheetId="0">Sheet1!$A$1:$AM$118</definedName>
    <definedName name="_xlnm.Print_Titles" localSheetId="0">Sheet1!$5:$8</definedName>
  </definedNames>
  <calcPr calcId="124519"/>
</workbook>
</file>

<file path=xl/calcChain.xml><?xml version="1.0" encoding="utf-8"?>
<calcChain xmlns="http://schemas.openxmlformats.org/spreadsheetml/2006/main">
  <c r="AK102" i="1"/>
  <c r="AK97"/>
  <c r="AK91"/>
  <c r="AK79"/>
  <c r="AK41"/>
  <c r="AK38"/>
  <c r="AG40"/>
  <c r="AH40" s="1"/>
  <c r="AG39"/>
  <c r="AH39" s="1"/>
  <c r="AH93"/>
  <c r="AH90"/>
  <c r="AH89"/>
  <c r="AH88"/>
  <c r="AH87"/>
  <c r="AH86"/>
  <c r="AH85"/>
  <c r="AH84"/>
  <c r="AH83"/>
  <c r="AH82"/>
  <c r="AH81"/>
  <c r="AH78"/>
  <c r="AH77"/>
  <c r="AH76"/>
  <c r="AH75"/>
  <c r="AH74"/>
  <c r="AH73"/>
  <c r="AH72"/>
  <c r="AH71"/>
  <c r="AH70"/>
  <c r="AH69"/>
  <c r="AH68"/>
  <c r="AH67"/>
  <c r="AH66"/>
  <c r="AH65"/>
  <c r="AH64"/>
  <c r="AH63"/>
  <c r="AH62"/>
  <c r="AH61"/>
  <c r="AH60"/>
  <c r="AH59"/>
  <c r="AH58"/>
  <c r="AH53"/>
  <c r="AH52"/>
  <c r="AH47"/>
  <c r="AH45"/>
  <c r="AH44"/>
  <c r="AH43"/>
  <c r="AH42"/>
  <c r="AH37"/>
  <c r="AH36"/>
  <c r="AH35"/>
  <c r="AH34"/>
  <c r="AH33"/>
  <c r="AH32"/>
  <c r="AH31"/>
  <c r="AH30"/>
  <c r="AH29"/>
  <c r="AH28"/>
  <c r="AH27"/>
  <c r="AH26"/>
  <c r="AH25"/>
  <c r="AH24"/>
  <c r="AH23"/>
  <c r="AH22"/>
  <c r="AH21"/>
  <c r="AH20"/>
  <c r="AH19"/>
  <c r="AH18"/>
  <c r="AH17"/>
  <c r="AH16"/>
  <c r="AH15"/>
  <c r="AH14"/>
  <c r="AH13"/>
  <c r="AH12"/>
  <c r="AH11"/>
  <c r="AH10"/>
  <c r="AH9"/>
  <c r="AE104"/>
  <c r="AE91"/>
  <c r="AE41"/>
  <c r="AD92"/>
  <c r="AE92" s="1"/>
  <c r="AB80"/>
  <c r="AB79"/>
  <c r="AB57"/>
  <c r="AB56"/>
  <c r="AB55"/>
  <c r="AB54"/>
  <c r="AB51"/>
  <c r="AB50"/>
  <c r="AB49"/>
  <c r="AB48"/>
  <c r="AB46"/>
  <c r="S92"/>
  <c r="S91"/>
  <c r="P95"/>
  <c r="L98"/>
  <c r="M98" s="1"/>
  <c r="L99"/>
  <c r="M99" s="1"/>
  <c r="L100"/>
  <c r="M100" s="1"/>
  <c r="L101"/>
  <c r="M101" s="1"/>
  <c r="L102"/>
  <c r="M102" s="1"/>
  <c r="L103"/>
  <c r="M103" s="1"/>
  <c r="L97"/>
  <c r="M97" s="1"/>
  <c r="I97"/>
  <c r="J97" s="1"/>
  <c r="I3" i="2"/>
  <c r="J12"/>
  <c r="J13"/>
  <c r="J14"/>
  <c r="J15"/>
  <c r="J16"/>
  <c r="J17"/>
  <c r="J18"/>
  <c r="J19"/>
  <c r="J20"/>
  <c r="J21"/>
  <c r="J22"/>
  <c r="J23"/>
  <c r="J11"/>
  <c r="I23"/>
  <c r="I22"/>
  <c r="I21"/>
  <c r="I20"/>
  <c r="I19"/>
  <c r="I18"/>
  <c r="I17"/>
  <c r="I16"/>
  <c r="I15"/>
  <c r="I14"/>
  <c r="I13"/>
  <c r="I11"/>
  <c r="I12"/>
  <c r="J4"/>
  <c r="J5"/>
  <c r="J6"/>
  <c r="J2"/>
  <c r="I2"/>
  <c r="I4"/>
  <c r="I5"/>
  <c r="I6"/>
  <c r="I1"/>
</calcChain>
</file>

<file path=xl/sharedStrings.xml><?xml version="1.0" encoding="utf-8"?>
<sst xmlns="http://schemas.openxmlformats.org/spreadsheetml/2006/main" count="384" uniqueCount="133">
  <si>
    <t>հատ</t>
  </si>
  <si>
    <t>Չ/հ</t>
  </si>
  <si>
    <t>Գնման առարկա</t>
  </si>
  <si>
    <t>Չ/Մ</t>
  </si>
  <si>
    <t>Քանակ</t>
  </si>
  <si>
    <t>Մեկ միավ</t>
  </si>
  <si>
    <t>Ընդհանուր գումար/</t>
  </si>
  <si>
    <t>ԱԱՀ-ով</t>
  </si>
  <si>
    <t>ԱԱՀ</t>
  </si>
  <si>
    <t>Առանց
ԱԱՀ</t>
  </si>
  <si>
    <t>Կցորդներ /Կցորդ ֆուրգոն ՊՖԽ-1/</t>
  </si>
  <si>
    <t>Կցորդ-ցիստեռններ /Ջրի կցորդ ՑՎ-1,2/</t>
  </si>
  <si>
    <t>Կցորդներ /Կցորդ պահեստ ՊՍ-2/</t>
  </si>
  <si>
    <t>Դաշտային խոհանոց /Կցորդ խոհանոց/</t>
  </si>
  <si>
    <t>Խոհանոցային սարքեր /Տեղափոխվող սալօջախ-ՊՊ-40/</t>
  </si>
  <si>
    <t>Խմելու ջրի տարաներ /Տեղափոխվող ցիստեռն ՑՎ-4/</t>
  </si>
  <si>
    <t>Խոհանոցային սարքեր /ԴՄՀԳ/</t>
  </si>
  <si>
    <t>Էլեկտրոնային տեխնիկական կշեռքներ /Սեղանի  կշեռք  էլեկտրոնային 32 կգ/</t>
  </si>
  <si>
    <t>Էլեկտրոնային տեխնիկական կշեռքներ /Ապրանքային  կշեռք  էլեկտրոնային 600կգ/</t>
  </si>
  <si>
    <t>Սառնարաններ /Սառնարան խցիկ 1,5տ/</t>
  </si>
  <si>
    <t>Սառնարաններ /Սառնարան խցիկ 3տ/</t>
  </si>
  <si>
    <t>Ջեռուցիչ սալիկներ /Էլեկտրական սալօջախ 1 կոնֆորանի/</t>
  </si>
  <si>
    <t>Ջեռուցիչ սալիկներ /Էլ. Սալօջախ 3 կոնֆորանի , ջեռոցով/</t>
  </si>
  <si>
    <t>Ջեռուցիչ սալիկներ /Էլ. Սալօջախ 4 կոնֆորանի , ջեռոցով/</t>
  </si>
  <si>
    <t>Ճաշարաններում օգտագործվող սարքեր /Կաթսա էլ. ԿՊԷ-60/</t>
  </si>
  <si>
    <t>Ճաշարաններում օգտագործվող սարքեր /Կաթսա էլ. ԿՊԷ-100/</t>
  </si>
  <si>
    <t>Ճաշարաններում օգտագործվող սարքեր /Կաթսա էլ. ԿՊԷ-160/</t>
  </si>
  <si>
    <t>Ճաշարաններում օգտագործվող սարքեր /Կաթսա էլ. ԿՊԷ-250/</t>
  </si>
  <si>
    <t>Ճաշարաններում օգտագործվող սարքեր /Էլեկտրական թավա/</t>
  </si>
  <si>
    <t>Ճաշարաններում օգտագործվող սարքեր /Ինքնասպասարկման հոսքագիծ/</t>
  </si>
  <si>
    <t>Ընդհանուր գին /նախահաշվային/</t>
  </si>
  <si>
    <t>տուփ</t>
  </si>
  <si>
    <t>Հերմինե Ֆարմեց ՍՊԸ</t>
  </si>
  <si>
    <t>ԼԵՅԿՈԱԼԵՔՍ ՍՊԸ</t>
  </si>
  <si>
    <t>ԹԱԳՀԷՄ ՍՊԸ</t>
  </si>
  <si>
    <t>Մեգիէլ ՍՊԸ</t>
  </si>
  <si>
    <t>ՄԻ ՎՆԱՍԻՐ ՍՊԸ</t>
  </si>
  <si>
    <t>Կուրացիո ՍՊԸ</t>
  </si>
  <si>
    <t>Մեդտեխսերվիս ՍՊԸ</t>
  </si>
  <si>
    <t>հավաքածու</t>
  </si>
  <si>
    <t>Բանակցություն</t>
  </si>
  <si>
    <t>«Ֆարմեգուս» ՍՊԸ</t>
  </si>
  <si>
    <t>Նատալի ֆարմ ՍՊԸ</t>
  </si>
  <si>
    <t>Վիրափողեր (դրենաժներ) /Ներշնչափողային  օռո- նազոտրախեալ արմիրացված փող ցածր ճնշման մանժետով N:6.5/</t>
  </si>
  <si>
    <t>Վիրափողեր (դրենաժներ) /Ներշնչափողային օռո- նազո-տրախեալ արմիրացված փող ցածր ճնշման մանժետով N:7.0/</t>
  </si>
  <si>
    <t>Վիրափողեր (դրենաժներ) /Ներշնչափողային խողովակի հավաքածու թոքերի սելեկտիվ ինտուբացիայի համար, ցածր ճնշման մանժետով, երկլուսանցքանի աջ 35FR/</t>
  </si>
  <si>
    <t>Վիրափողեր (դրենաժներ) /Ներշնչափողային խողովակի հավաքածու թոքերի սելեկտիվ ինտուբացիայի համար, ցածր ճնշման մանժետով, երկլուսանցքանի ձախ 35FR/</t>
  </si>
  <si>
    <t>Վիրափողեր (դրենաժներ) /Ներշնչափողային խողովակի հավաքածու թոքերի սելեկտիվ ինտուբացիայի համար, ցածր ճնշման մանժետով, երկլուսանցքանի աջ 37FR/</t>
  </si>
  <si>
    <t>Վիրափողեր (դրենաժներ) /Ներշնչափողային խողովակի հավաքածու թոքերի սելեկտիվ ինտուբացիայի համար, ցածր ճնշման մանժետով, երկլուսանցքանի ձախ 37FR/</t>
  </si>
  <si>
    <t>Վիրափողեր (դրենաժներ) /Ներշնչափողային խողովակի հավաքածու թոքերի սելեկտիվ ինտուբացիայի համար, ցածր ճնշման մանժետով, երկլուսանցքանի աջ 39FR/</t>
  </si>
  <si>
    <t>Վիրափողեր (դրենաժներ) /Ներշնչափողային խողովակի հավաքածու թոքերի սելեկտիվ ինտուբացիայի համար, ցածր ճնշման մանժետով, երկլուսանցքանի ձախ 39FR/</t>
  </si>
  <si>
    <t>Վիրափողեր (դրենաժներ) /Ներշնչափողային խողովակի հավաքածու թոքերի սելեկտիվ ինտուբացիայի համար, ցածր ճնշման մանժետով, երկլուսանցքանի աջ 41FR/</t>
  </si>
  <si>
    <t>Վիրափողեր (դրենաժներ) /Ներշնչափողային խողովակի հավաքածու թոքերի սելեկտիվ ինտուբացիայի համար, ցածր ճնշման մանժետով, երկլուսանցքանի ձախ 41FR/</t>
  </si>
  <si>
    <t>Վիրափողեր (դրենաժներ) /Ներշնչափողային օռո- նազո-տրախեալ արմիրացված փող ցածր ճնշման մանժետով N:7.5/</t>
  </si>
  <si>
    <t>Վիրափողեր (դրենաժներ) /Ներշնչափողային օռո- նազո-տրախեալ արմիրացված փող ցածր ճնշման մանժետով N:8.0/</t>
  </si>
  <si>
    <t>Վիրափողեր (դրենաժներ) /Ներշնչափողային փող Blue Line ցածր ճնշման մանժետով,N 6.0  «Հարավ» թեքությամբ/</t>
  </si>
  <si>
    <t>Վիրափողեր (դրենաժներ) /Ներշնչափողային փող Blue Line ցածր ճնշման մանժետով,N 6.5  «Հարավ» թեքությամբ/</t>
  </si>
  <si>
    <t>Վիրափողեր (դրենաժներ) /Ներշնչափողային փող Blue Line ցածր ճնշման մանժետով,N 7.0  «Հարավ» թեքությամբ/</t>
  </si>
  <si>
    <t>Վիրափողեր (դրենաժներ) /Ներշնչափողային փող Blue Line ցածր ճնշման մանժետով,N 7.5  «Հարավ» թեքությամբ/</t>
  </si>
  <si>
    <t>Վիրափողեր (դրենաժներ) /Ներշնչափողային փող Blue Line ցածր ճնշման մանժետով,N 8.0 «Հարավ» թեքությամբ/</t>
  </si>
  <si>
    <t>Վիրափողեր (դրենաժներ) /Ներշնչափողային փող Blue Line ցածր ճնշման մանժետով,N 6.0  «Հյուսիս» թեքությամբ/</t>
  </si>
  <si>
    <t>Վիրափողեր (դրենաժներ) /Ներշնչափողային փող Blue Line ցածր ճնշման մանժետով,N 7.0  «Հյուսիս» թեքությամբ/</t>
  </si>
  <si>
    <t>Վիրափողեր (դրենաժներ) /Ներշնչափողային փող Blue Line ցածր ճնշման մանժետով,N 7.5  «Հյուսիս» թեքությամբ/</t>
  </si>
  <si>
    <t>Վիրափողեր (դրենաժներ) /Ներշնչափողային փող Blue Line ցածր ճնշման մանժետով,N 8.0  «Հյուսիս» թեքությամբ/</t>
  </si>
  <si>
    <t>Վիրափողեր (դրենաժներ) /Ներշնչափողային փող Blue Line ցածր ճնշման մանժետով,N 9.0  «Հյուսիս» թեքությամբ/</t>
  </si>
  <si>
    <t>Վիրափողեր (դրենաժներ) /Օռոֆարինգեալ օդամուղ N3/</t>
  </si>
  <si>
    <t>Վիրափողեր (դրենաժներ) /Տրախեոստոմիկ փողի հավաքածու վերմանժետային տարածության սանացիայի հնարավորությամբ/</t>
  </si>
  <si>
    <t>Վիրափողեր (դրենաժներ) /Ներշնչափողային փող Sacett N:7.0; վերմանժետային տարածության սանացիայի խողովակով, միանգամյա օգտագործման/</t>
  </si>
  <si>
    <t>Վիրափողերի (դրենաժների) պարագաներ /Զտիչ բակտերիո-վիրուսային շնչական կոնտուրի համար/</t>
  </si>
  <si>
    <t>Վիրափողերի (դրենաժների) պարագաներ /Շնչական կոնտուր մեծահասակի, անեսթեզիայի համար/</t>
  </si>
  <si>
    <t>Արյան փորձանմուշի վերցման նշտարներ /Լանցետ Blood Lancets N200/</t>
  </si>
  <si>
    <t xml:space="preserve"> Բժշկական այլ գործիքներ և պարագաներ /CO2  աբսորբեր շնչական սարքերի համար/</t>
  </si>
  <si>
    <t>Շպատել փայտե /Շպատել փայտյա/</t>
  </si>
  <si>
    <t>Անզգայացման գործիքներ /Զտիչ բակտերիո-վիրուսային, ջերմա-խոնավա-փոխանակային շնչական կոնտուրի համար/</t>
  </si>
  <si>
    <t>Անզգայացման գործիքներ /Տաքացնող վերմակ/</t>
  </si>
  <si>
    <t>Անզգայացման գործիքներ /Պերֆուզորի գիծ/</t>
  </si>
  <si>
    <t>Անզգայացման գործիքներ /Եռուղի 360* տարբեր գույների/</t>
  </si>
  <si>
    <t>Անզգայացման գործիքներ /Սպինալ անզգայացման ասեղ/</t>
  </si>
  <si>
    <t>Անզգայացման գործիքներ /Էպիդուրալ անզգայացման ասեղ Տուոհի տիպի/</t>
  </si>
  <si>
    <t>Անզգայացման գործիքներ /Էպիդուրալ ասեղ/</t>
  </si>
  <si>
    <t>Անզգայացման գործիքներ /27G Sprotte տիպի ինտրադյուսերով/</t>
  </si>
  <si>
    <t>Անզգայացման գործիքներ /Էնդոտրախեալ փողի ֆիքսատոր մեծ/</t>
  </si>
  <si>
    <t>Անզգայացման գործիքներ /Տրախեոստոմիկ փողի ֆիքսատոր մեծ/</t>
  </si>
  <si>
    <t>Անզգայացման գործիքներ /Էպիդուրալ անզգայացման հավաքածու- մինիպակ ֆիքսատրով/</t>
  </si>
  <si>
    <t>Անզգայացման գործիքներ /Շնչական կոնտուր մեծահասակի, անեսթեզիայի համար/</t>
  </si>
  <si>
    <t>Անզգայացման գործիքներ /Փակ ասպիրացիոն համակարգ՝ «Suction Pro 72» տրախեոստոմիկ փողի համար/</t>
  </si>
  <si>
    <t>Անզգայացման գործիքներ /Փակ ասպիրացիոն համակարգ  «Suction Pro 72» էնդոտրախեալ փողի համար/</t>
  </si>
  <si>
    <t>Անզգայացման գործիքներ /Տրախեոստոմիայի հավաքածու Հովարդ-Քելլի սեղմակով/</t>
  </si>
  <si>
    <t>Անզգայացման գործիքներ /Կոննեկտոր շնչական, գոֆրեային/</t>
  </si>
  <si>
    <t>Անզգայացման գործիքներ /Կոննեկտոր շնչական, գոֆրեային, անկյունային, բրոնխոսկոպի պորտով/</t>
  </si>
  <si>
    <t>Անզգայացման գործիքներ /Ներշնչափողային փող Sacett N:7.5;  վերմանժետային տարածության սանացիայի խողովակով, միանգամյա օգտագործման/</t>
  </si>
  <si>
    <t>Անզգայացման գործիքներ /Ներշնչափողային փող Sacett N:8.0; վերմանժետային տարածության սանացիայի խողովակով, միանգամյա օգտագործման/</t>
  </si>
  <si>
    <t>Անզգայացման գործիքներ /Ներշնչափողային փող Sacett N:8.5; վերմանժետային տարածության սանացիայի խողովակով, միանգամյա օգտագործման/</t>
  </si>
  <si>
    <t>Անզգայացման գործիքներ /Ներշնչափողային փող Sacett N:9.0 վերմանժետային տարածության սանացիայի խողովակով, միանգամյա օգտագործման/</t>
  </si>
  <si>
    <t>Անզգայացման գործիքներ /Տրախեոստոմիկ փողի հավաքածու, արմիրացված, երկարության փոփոխման հնարավորությամբ/</t>
  </si>
  <si>
    <t>Անզգայացման գործիքներ /Կրիկոթիրեոիդոտոմիայի հավաքածու PCK/</t>
  </si>
  <si>
    <t>Անզգայացման գործիքներ /Շնչական կոնտուր մեծահասակի  60 “/</t>
  </si>
  <si>
    <t>Անզգայացման գործիքներ /Ինտուբացիոն ստիլետ/</t>
  </si>
  <si>
    <t>Անզգայացման գործիքներ Տուրնիկետ</t>
  </si>
  <si>
    <t>Անզգայացման գործիքներ /ԱՄԲՈՒ տիպի շնչական պարկ մեծահասակի/</t>
  </si>
  <si>
    <t>Անզգայացման գործիքներ /Էպիդուրալ անզգայացման հավաքածու- մինիպակ ֆիքսատրով երկար ասեղով/</t>
  </si>
  <si>
    <t>Անզգայացման գործիքներ /Հավաքածու սպինալ-էպիդուրալ անզգայացման համար/</t>
  </si>
  <si>
    <t>Վերակենդանացման դիմակ /Դիմակ լարինգիալ  /կոկորդային/ 3,0/</t>
  </si>
  <si>
    <t>Վերակենդանացման դիմակ /Դիմակ լարինգիալ  /կոկորդային/ 4,0/</t>
  </si>
  <si>
    <t>Վերակենդանացման դիմակ /Դիմակ լարինգիալ  /կոկորդային/ 5,0/</t>
  </si>
  <si>
    <t>Վերակենդանացման դիմակ /Դիմակ շնչական անեսթեզիայի չափահասի մեծ/</t>
  </si>
  <si>
    <t>Վերակենդանացման դիմակ /Դիմակ շնչական անեսթեզիայի չափահասի միջին/</t>
  </si>
  <si>
    <t>Վերակենդանացման դիմակ /Դիմակ շնչական անեսթեզիայի չափահասի փոքր/</t>
  </si>
  <si>
    <t>Վերակենդանացման դիմակ /Դիմակ շնչական անեսթեզիայի մեծահասակի միջին/</t>
  </si>
  <si>
    <t>Վերակենդանացման դիմակ /Դիմակ շնչական անեսթեզիայի մեծահասակի փոքր/</t>
  </si>
  <si>
    <t>Բժշկական օգնության միջոցներ /Տոնոմետր ֆոնէնդոսկոպով/</t>
  </si>
  <si>
    <t>Բժշկական օգնության միջոցներ /Դեղատուփ ավտոմոբիլային/</t>
  </si>
  <si>
    <t>Էնտերալ սնուցում /Նուտրիզոն էներջի 1.5 կկալ/մլ,  500մլ/</t>
  </si>
  <si>
    <t>Քիմիական ազդանյութեր (ռեագենտներ) /Քիմ. ռեակտիվների կ-տ/</t>
  </si>
  <si>
    <t xml:space="preserve"> Ռենտգենի կոնտրաստային նյութեր /Օմնիպակ-350 100 մլ/</t>
  </si>
  <si>
    <t xml:space="preserve"> Մեկանգամյա օգտագործման տակդիրներ /Տակդիր մեծի/</t>
  </si>
  <si>
    <t xml:space="preserve"> Լաբորատոր ապակյա արտադրանք /ՌՕԷ պիպետկա/</t>
  </si>
  <si>
    <t xml:space="preserve"> Լաբորատոր ապակյա արտադրանք /Բաժակ (ջերմակայուն)/</t>
  </si>
  <si>
    <t xml:space="preserve"> Լաբորատոր ապակյա արտադրանք /Նիշավորված շշեր/</t>
  </si>
  <si>
    <t xml:space="preserve"> Լաբորատոր ապակյա արտադրանք /Բուտիրոմետրեր կաթնային (0-6,0)/</t>
  </si>
  <si>
    <t xml:space="preserve"> Լաբորատոր ապակյա արտադրանք /Ծածկապակի/</t>
  </si>
  <si>
    <t xml:space="preserve"> Լաբորատոր ապակյա արտադրանք /ՈՒրոմետր/</t>
  </si>
  <si>
    <t xml:space="preserve">  Լաբորատորիայի կաթոցիչներ և պարագաներ /Բաժակ պոլիպրոպիլենից/</t>
  </si>
  <si>
    <t xml:space="preserve">  Լաբորատորիայի կաթոցիչներ և պարագաներ /Տրանսպորտային համակարգ Մ9 651 նմուշառման համար/</t>
  </si>
  <si>
    <t>Ըստ ներկայացված տվյալների ԼԵՅԿՈԱԼԵՔՍ  ՍՊԸ-ն  84-րդ, Կուրացիո ՍՊԸ-ն 31-րդ, 32-րդ և 85-րդ չափաբաժինների մասով «Ֆարմեգուս», Մեդտեխսերվիս և ԹԱԳՀԷՄ ՍՊԸ-ները ԱԱՀ վճարող են</t>
  </si>
  <si>
    <t>«ՀՀ ՊՆ ՆՏԱԴ-ԳՀԱՊՁԲ-9/7»  ծածկագրով ընթացակարգի գների ամփոփում</t>
  </si>
  <si>
    <t>Առաջարկի բացակայություն</t>
  </si>
  <si>
    <t>Չհամապատասխանող առաջարկ</t>
  </si>
  <si>
    <t xml:space="preserve"> Կոնցեռն-Էներգոմաշ ՓԲԸ</t>
  </si>
  <si>
    <t xml:space="preserve">«Մեգիէլ» ՍՊԸ-ի կողմից ներկայացված հայտում բացակայում էր  մասնակցի կողմից, որպես հայտի ապահովում ներկայացված տուժանքի մասին համաձայնությանը (Հավելված N 10) կից վճարման պահանջագիրը, բացի այդ ներկայացված փաստաթղթերը չեն համապատասխանում հավերով սահմանված 8.19 կետին մասնավորապես` տեսանելի չէ մասնակցի էլեկտրոնային թվային ստորագրությունը, ընդունելով նշված հանգամանքները հանձնաժողովը որոշեց մասնակցի հատը գնահատվել հրավերի պահանջներին ոչ համապատասխան և մերժել: 
         «Կուրացիո» ՍՊԸ-ի կողմից ներկայացված հայտում բացակայում էր  մասնակցի կողմից, որպես հայտի ապահովում ներկայացված տուժանքի մասին համաձայնությանը (Հավելված N 10) կից վճարման պահանջագրում նշված չեն կազմակերպության վավերապայմաններն, ընդունելով նշված հանգամանքը հանձնաժողովը որոշեց մասնակցի հատը գնահատվել հրավերի պահանջներին ոչ համապատասխան և մերժել:
</t>
  </si>
  <si>
    <t>Ոչ շահավետ առաջարկ</t>
  </si>
  <si>
    <t>Հավելված 2</t>
  </si>
  <si>
    <t>Ընտրված /Հաղթող/ մասնակից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</si>
</sst>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charset val="204"/>
      <scheme val="minor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8"/>
      <color theme="1"/>
      <name val="Arial Unicode"/>
      <family val="2"/>
      <charset val="204"/>
    </font>
    <font>
      <sz val="18"/>
      <color theme="1"/>
      <name val="Arial Unicode"/>
      <family val="2"/>
      <charset val="204"/>
    </font>
    <font>
      <sz val="8"/>
      <color rgb="FF000000"/>
      <name val="GHEA Grapalat"/>
      <family val="3"/>
    </font>
    <font>
      <sz val="18"/>
      <color theme="1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color theme="1"/>
      <name val="Calibri"/>
      <family val="2"/>
      <scheme val="minor"/>
    </font>
    <font>
      <sz val="20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color rgb="FFFF0000"/>
      <name val="GHEA Grapalat"/>
      <family val="3"/>
    </font>
    <font>
      <sz val="8"/>
      <color rgb="FFFF0000"/>
      <name val="GHEA Grapalat"/>
      <family val="3"/>
    </font>
    <font>
      <sz val="9"/>
      <color rgb="FF000000"/>
      <name val="GHEA Grapalat"/>
      <family val="3"/>
    </font>
    <font>
      <sz val="9"/>
      <name val="GHEA Grapalat"/>
      <family val="3"/>
    </font>
    <font>
      <b/>
      <sz val="10"/>
      <color theme="1"/>
      <name val="GHEA Grapalat"/>
      <family val="3"/>
    </font>
    <font>
      <sz val="20"/>
      <color theme="1"/>
      <name val="GHEA Grapalat"/>
      <family val="3"/>
    </font>
    <font>
      <sz val="20"/>
      <color theme="1"/>
      <name val="Arial Unicode"/>
      <family val="2"/>
      <charset val="204"/>
    </font>
    <font>
      <b/>
      <sz val="11"/>
      <color theme="1"/>
      <name val="Arial Unicode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1" xfId="0" applyBorder="1"/>
    <xf numFmtId="0" fontId="2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0" fillId="0" borderId="0" xfId="0" applyBorder="1"/>
    <xf numFmtId="0" fontId="8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12" fillId="0" borderId="1" xfId="0" applyNumberFormat="1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/>
    <xf numFmtId="0" fontId="0" fillId="0" borderId="13" xfId="0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/>
    </xf>
    <xf numFmtId="4" fontId="19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4" fontId="12" fillId="2" borderId="1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4" fontId="21" fillId="4" borderId="1" xfId="0" applyNumberFormat="1" applyFont="1" applyFill="1" applyBorder="1" applyAlignment="1">
      <alignment horizontal="center" vertical="center"/>
    </xf>
    <xf numFmtId="4" fontId="21" fillId="2" borderId="1" xfId="0" applyNumberFormat="1" applyFont="1" applyFill="1" applyBorder="1" applyAlignment="1">
      <alignment horizontal="center" vertical="center"/>
    </xf>
    <xf numFmtId="3" fontId="21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25" fillId="0" borderId="0" xfId="0" applyFont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0" fillId="2" borderId="16" xfId="0" applyFont="1" applyFill="1" applyBorder="1" applyAlignment="1">
      <alignment horizontal="left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O978"/>
  <sheetViews>
    <sheetView tabSelected="1" topLeftCell="A2" zoomScaleSheetLayoutView="85" workbookViewId="0">
      <pane xSplit="8" ySplit="7" topLeftCell="AB9" activePane="bottomRight" state="frozen"/>
      <selection activeCell="A2" sqref="A2"/>
      <selection pane="topRight" activeCell="I2" sqref="I2"/>
      <selection pane="bottomLeft" activeCell="A9" sqref="A9"/>
      <selection pane="bottomRight" activeCell="AM5" sqref="AM5:AM7"/>
    </sheetView>
  </sheetViews>
  <sheetFormatPr defaultRowHeight="15"/>
  <cols>
    <col min="1" max="1" width="7.7109375" customWidth="1"/>
    <col min="2" max="2" width="37.7109375" customWidth="1"/>
    <col min="3" max="3" width="11.7109375" bestFit="1" customWidth="1"/>
    <col min="4" max="4" width="5.140625" hidden="1" customWidth="1"/>
    <col min="5" max="5" width="8.28515625" bestFit="1" customWidth="1"/>
    <col min="6" max="6" width="12.7109375" hidden="1" customWidth="1"/>
    <col min="7" max="7" width="4" hidden="1" customWidth="1"/>
    <col min="8" max="8" width="13.85546875" bestFit="1" customWidth="1"/>
    <col min="9" max="9" width="10.7109375" bestFit="1" customWidth="1"/>
    <col min="10" max="10" width="12.28515625" customWidth="1"/>
    <col min="11" max="11" width="10.7109375" bestFit="1" customWidth="1"/>
    <col min="12" max="12" width="9.5703125" bestFit="1" customWidth="1"/>
    <col min="13" max="13" width="12.42578125" customWidth="1"/>
    <col min="14" max="14" width="11.140625" bestFit="1" customWidth="1"/>
    <col min="15" max="15" width="12.28515625" bestFit="1" customWidth="1"/>
    <col min="16" max="16" width="7.7109375" customWidth="1"/>
    <col min="17" max="18" width="12.7109375" bestFit="1" customWidth="1"/>
    <col min="19" max="19" width="7.28515625" customWidth="1"/>
    <col min="20" max="20" width="12.7109375" bestFit="1" customWidth="1"/>
    <col min="21" max="21" width="11" bestFit="1" customWidth="1"/>
    <col min="22" max="22" width="7" customWidth="1"/>
    <col min="23" max="23" width="12.85546875" bestFit="1" customWidth="1"/>
    <col min="24" max="24" width="11.7109375" customWidth="1"/>
    <col min="25" max="25" width="3.7109375" customWidth="1"/>
    <col min="26" max="26" width="11.28515625" bestFit="1" customWidth="1"/>
    <col min="27" max="27" width="11" bestFit="1" customWidth="1"/>
    <col min="28" max="28" width="6.85546875" customWidth="1"/>
    <col min="29" max="29" width="12.28515625" bestFit="1" customWidth="1"/>
    <col min="30" max="30" width="12.7109375" bestFit="1" customWidth="1"/>
    <col min="31" max="31" width="11.7109375" customWidth="1"/>
    <col min="32" max="32" width="13.140625" bestFit="1" customWidth="1"/>
    <col min="33" max="33" width="12.85546875" bestFit="1" customWidth="1"/>
    <col min="34" max="34" width="7" customWidth="1"/>
    <col min="35" max="35" width="12.85546875" bestFit="1" customWidth="1"/>
    <col min="36" max="36" width="12.5703125" customWidth="1"/>
    <col min="37" max="37" width="4.42578125" customWidth="1"/>
    <col min="38" max="38" width="12.5703125" bestFit="1" customWidth="1"/>
    <col min="39" max="39" width="18.5703125" style="75" customWidth="1"/>
    <col min="40" max="40" width="10.7109375" hidden="1" customWidth="1"/>
    <col min="41" max="41" width="0.28515625" hidden="1" customWidth="1"/>
    <col min="42" max="42" width="10" hidden="1" customWidth="1"/>
    <col min="43" max="43" width="23.42578125" style="19" customWidth="1"/>
    <col min="44" max="44" width="9.140625" style="19"/>
    <col min="45" max="45" width="10.5703125" style="19" bestFit="1" customWidth="1"/>
    <col min="46" max="145" width="9.140625" style="19"/>
  </cols>
  <sheetData>
    <row r="1" spans="1:145" ht="18.75" hidden="1" customHeight="1">
      <c r="AD1" s="4"/>
      <c r="AE1" s="4"/>
      <c r="AF1" s="4"/>
      <c r="AG1" s="4"/>
      <c r="AH1" s="4"/>
      <c r="AI1" s="4"/>
      <c r="AJ1" s="4"/>
      <c r="AK1" s="4"/>
      <c r="AL1" s="4"/>
      <c r="AM1" s="72"/>
      <c r="AN1" s="2"/>
      <c r="AO1" s="1"/>
      <c r="AP1" s="1"/>
    </row>
    <row r="2" spans="1:145" s="19" customFormat="1" ht="24.75" customHeight="1">
      <c r="AD2" s="62"/>
      <c r="AE2" s="62"/>
      <c r="AF2" s="62"/>
      <c r="AG2" s="102" t="s">
        <v>131</v>
      </c>
      <c r="AH2" s="102"/>
      <c r="AI2" s="102"/>
      <c r="AJ2" s="102"/>
      <c r="AK2" s="102"/>
      <c r="AL2" s="102"/>
      <c r="AM2" s="73"/>
      <c r="AN2" s="62"/>
      <c r="AO2" s="62"/>
      <c r="AP2" s="62"/>
    </row>
    <row r="3" spans="1:145" s="19" customFormat="1" ht="26.25">
      <c r="A3" s="103" t="s">
        <v>125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</row>
    <row r="4" spans="1:145" s="19" customFormat="1">
      <c r="AM4" s="74"/>
    </row>
    <row r="5" spans="1:145" s="15" customFormat="1" ht="27.75" customHeight="1">
      <c r="A5" s="91" t="s">
        <v>1</v>
      </c>
      <c r="B5" s="92" t="s">
        <v>2</v>
      </c>
      <c r="C5" s="98" t="s">
        <v>3</v>
      </c>
      <c r="D5" s="92"/>
      <c r="E5" s="98" t="s">
        <v>4</v>
      </c>
      <c r="F5" s="92" t="s">
        <v>5</v>
      </c>
      <c r="G5" s="92" t="s">
        <v>6</v>
      </c>
      <c r="H5" s="98" t="s">
        <v>30</v>
      </c>
      <c r="I5" s="93" t="s">
        <v>41</v>
      </c>
      <c r="J5" s="93"/>
      <c r="K5" s="93"/>
      <c r="L5" s="93" t="s">
        <v>34</v>
      </c>
      <c r="M5" s="93"/>
      <c r="N5" s="93"/>
      <c r="O5" s="93" t="s">
        <v>42</v>
      </c>
      <c r="P5" s="93"/>
      <c r="Q5" s="93"/>
      <c r="R5" s="93" t="s">
        <v>32</v>
      </c>
      <c r="S5" s="93"/>
      <c r="T5" s="93"/>
      <c r="U5" s="93" t="s">
        <v>128</v>
      </c>
      <c r="V5" s="93"/>
      <c r="W5" s="93"/>
      <c r="X5" s="93" t="s">
        <v>35</v>
      </c>
      <c r="Y5" s="93"/>
      <c r="Z5" s="93"/>
      <c r="AA5" s="93" t="s">
        <v>36</v>
      </c>
      <c r="AB5" s="93"/>
      <c r="AC5" s="93"/>
      <c r="AD5" s="93" t="s">
        <v>33</v>
      </c>
      <c r="AE5" s="93"/>
      <c r="AF5" s="93"/>
      <c r="AG5" s="93" t="s">
        <v>37</v>
      </c>
      <c r="AH5" s="93"/>
      <c r="AI5" s="93"/>
      <c r="AJ5" s="93" t="s">
        <v>38</v>
      </c>
      <c r="AK5" s="93"/>
      <c r="AL5" s="93"/>
      <c r="AM5" s="94" t="s">
        <v>132</v>
      </c>
      <c r="AN5" s="50"/>
      <c r="AO5" s="50"/>
      <c r="AP5" s="50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/>
      <c r="DH5" s="27"/>
      <c r="DI5" s="27"/>
      <c r="DJ5" s="27"/>
      <c r="DK5" s="27"/>
      <c r="DL5" s="27"/>
      <c r="DM5" s="27"/>
      <c r="DN5" s="27"/>
      <c r="DO5" s="27"/>
      <c r="DP5" s="27"/>
      <c r="DQ5" s="27"/>
      <c r="DR5" s="27"/>
      <c r="DS5" s="27"/>
      <c r="DT5" s="27"/>
      <c r="DU5" s="27"/>
      <c r="DV5" s="27"/>
      <c r="DW5" s="27"/>
      <c r="DX5" s="27"/>
      <c r="DY5" s="27"/>
      <c r="DZ5" s="27"/>
      <c r="EA5" s="27"/>
      <c r="EB5" s="27"/>
      <c r="EC5" s="27"/>
      <c r="ED5" s="27"/>
      <c r="EE5" s="27"/>
      <c r="EF5" s="27"/>
      <c r="EG5" s="27"/>
      <c r="EH5" s="27"/>
      <c r="EI5" s="27"/>
      <c r="EJ5" s="27"/>
      <c r="EK5" s="27"/>
      <c r="EL5" s="27"/>
      <c r="EM5" s="27"/>
      <c r="EN5" s="27"/>
      <c r="EO5" s="27"/>
    </row>
    <row r="6" spans="1:145" s="15" customFormat="1" ht="19.5" customHeight="1">
      <c r="A6" s="91"/>
      <c r="B6" s="92"/>
      <c r="C6" s="99"/>
      <c r="D6" s="92"/>
      <c r="E6" s="99"/>
      <c r="F6" s="92"/>
      <c r="G6" s="92"/>
      <c r="H6" s="99"/>
      <c r="I6" s="90" t="s">
        <v>9</v>
      </c>
      <c r="J6" s="90" t="s">
        <v>8</v>
      </c>
      <c r="K6" s="90" t="s">
        <v>7</v>
      </c>
      <c r="L6" s="90" t="s">
        <v>9</v>
      </c>
      <c r="M6" s="90" t="s">
        <v>8</v>
      </c>
      <c r="N6" s="90" t="s">
        <v>7</v>
      </c>
      <c r="O6" s="90" t="s">
        <v>9</v>
      </c>
      <c r="P6" s="90" t="s">
        <v>8</v>
      </c>
      <c r="Q6" s="90" t="s">
        <v>7</v>
      </c>
      <c r="R6" s="95" t="s">
        <v>9</v>
      </c>
      <c r="S6" s="95" t="s">
        <v>8</v>
      </c>
      <c r="T6" s="95" t="s">
        <v>7</v>
      </c>
      <c r="U6" s="95" t="s">
        <v>9</v>
      </c>
      <c r="V6" s="95" t="s">
        <v>8</v>
      </c>
      <c r="W6" s="95" t="s">
        <v>7</v>
      </c>
      <c r="X6" s="95" t="s">
        <v>9</v>
      </c>
      <c r="Y6" s="95" t="s">
        <v>8</v>
      </c>
      <c r="Z6" s="95" t="s">
        <v>7</v>
      </c>
      <c r="AA6" s="95" t="s">
        <v>9</v>
      </c>
      <c r="AB6" s="95" t="s">
        <v>8</v>
      </c>
      <c r="AC6" s="95" t="s">
        <v>7</v>
      </c>
      <c r="AD6" s="95" t="s">
        <v>9</v>
      </c>
      <c r="AE6" s="95" t="s">
        <v>8</v>
      </c>
      <c r="AF6" s="95" t="s">
        <v>7</v>
      </c>
      <c r="AG6" s="95" t="s">
        <v>9</v>
      </c>
      <c r="AH6" s="95" t="s">
        <v>8</v>
      </c>
      <c r="AI6" s="95" t="s">
        <v>7</v>
      </c>
      <c r="AJ6" s="95" t="s">
        <v>9</v>
      </c>
      <c r="AK6" s="95" t="s">
        <v>8</v>
      </c>
      <c r="AL6" s="95" t="s">
        <v>7</v>
      </c>
      <c r="AM6" s="94"/>
      <c r="AN6" s="42"/>
      <c r="AO6" s="42"/>
      <c r="AP6" s="42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  <c r="DN6" s="27"/>
      <c r="DO6" s="27"/>
      <c r="DP6" s="27"/>
      <c r="DQ6" s="27"/>
      <c r="DR6" s="27"/>
      <c r="DS6" s="27"/>
      <c r="DT6" s="27"/>
      <c r="DU6" s="27"/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7"/>
      <c r="EH6" s="27"/>
      <c r="EI6" s="27"/>
      <c r="EJ6" s="27"/>
      <c r="EK6" s="27"/>
      <c r="EL6" s="27"/>
      <c r="EM6" s="27"/>
      <c r="EN6" s="27"/>
      <c r="EO6" s="27"/>
    </row>
    <row r="7" spans="1:145" s="15" customFormat="1" ht="8.25" customHeight="1">
      <c r="A7" s="91"/>
      <c r="B7" s="92"/>
      <c r="C7" s="100"/>
      <c r="D7" s="54"/>
      <c r="E7" s="100"/>
      <c r="F7" s="92"/>
      <c r="G7" s="92"/>
      <c r="H7" s="100"/>
      <c r="I7" s="90"/>
      <c r="J7" s="90"/>
      <c r="K7" s="90"/>
      <c r="L7" s="90"/>
      <c r="M7" s="90"/>
      <c r="N7" s="90"/>
      <c r="O7" s="90"/>
      <c r="P7" s="90"/>
      <c r="Q7" s="90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4"/>
      <c r="AN7" s="42"/>
      <c r="AO7" s="42"/>
      <c r="AP7" s="42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7"/>
      <c r="EC7" s="27"/>
      <c r="ED7" s="27"/>
      <c r="EE7" s="27"/>
      <c r="EF7" s="27"/>
      <c r="EG7" s="27"/>
      <c r="EH7" s="27"/>
      <c r="EI7" s="27"/>
      <c r="EJ7" s="27"/>
      <c r="EK7" s="27"/>
      <c r="EL7" s="27"/>
      <c r="EM7" s="27"/>
      <c r="EN7" s="27"/>
      <c r="EO7" s="27"/>
    </row>
    <row r="8" spans="1:145" s="15" customFormat="1" ht="15" customHeight="1">
      <c r="A8" s="55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77"/>
      <c r="AN8" s="42"/>
      <c r="AO8" s="42"/>
      <c r="AP8" s="42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/>
      <c r="DH8" s="27"/>
      <c r="DI8" s="27"/>
      <c r="DJ8" s="27"/>
      <c r="DK8" s="27"/>
      <c r="DL8" s="27"/>
      <c r="DM8" s="27"/>
      <c r="DN8" s="27"/>
      <c r="DO8" s="27"/>
      <c r="DP8" s="27"/>
      <c r="DQ8" s="27"/>
      <c r="DR8" s="27"/>
      <c r="DS8" s="27"/>
      <c r="DT8" s="27"/>
      <c r="DU8" s="27"/>
      <c r="DV8" s="27"/>
      <c r="DW8" s="27"/>
      <c r="DX8" s="27"/>
      <c r="DY8" s="27"/>
      <c r="DZ8" s="27"/>
      <c r="EA8" s="27"/>
      <c r="EB8" s="27"/>
      <c r="EC8" s="27"/>
      <c r="ED8" s="27"/>
      <c r="EE8" s="27"/>
      <c r="EF8" s="27"/>
      <c r="EG8" s="27"/>
      <c r="EH8" s="27"/>
      <c r="EI8" s="27"/>
      <c r="EJ8" s="27"/>
      <c r="EK8" s="27"/>
      <c r="EL8" s="27"/>
      <c r="EM8" s="27"/>
      <c r="EN8" s="27"/>
      <c r="EO8" s="27"/>
    </row>
    <row r="9" spans="1:145" s="42" customFormat="1" ht="47.25" customHeight="1">
      <c r="A9" s="61">
        <v>1</v>
      </c>
      <c r="B9" s="60" t="s">
        <v>43</v>
      </c>
      <c r="C9" s="7" t="s">
        <v>0</v>
      </c>
      <c r="D9" s="54"/>
      <c r="E9" s="7">
        <v>40</v>
      </c>
      <c r="F9" s="54"/>
      <c r="G9" s="54"/>
      <c r="H9" s="48">
        <v>345600</v>
      </c>
      <c r="I9" s="54"/>
      <c r="J9" s="54"/>
      <c r="K9" s="43"/>
      <c r="L9" s="58"/>
      <c r="M9" s="36"/>
      <c r="N9" s="43"/>
      <c r="O9" s="54"/>
      <c r="P9" s="54"/>
      <c r="Q9" s="43"/>
      <c r="R9" s="43"/>
      <c r="S9" s="54"/>
      <c r="T9" s="43"/>
      <c r="U9" s="54"/>
      <c r="V9" s="54"/>
      <c r="W9" s="43"/>
      <c r="X9" s="54"/>
      <c r="Y9" s="54"/>
      <c r="Z9" s="43"/>
      <c r="AA9" s="54"/>
      <c r="AB9" s="54"/>
      <c r="AC9" s="46"/>
      <c r="AD9" s="43"/>
      <c r="AE9" s="54"/>
      <c r="AF9" s="43"/>
      <c r="AG9" s="45">
        <v>288000</v>
      </c>
      <c r="AH9" s="36">
        <f>AI9-AG9</f>
        <v>0</v>
      </c>
      <c r="AI9" s="45">
        <v>288000</v>
      </c>
      <c r="AJ9" s="54"/>
      <c r="AK9" s="54"/>
      <c r="AL9" s="43"/>
      <c r="AM9" s="90" t="s">
        <v>127</v>
      </c>
      <c r="AN9" s="90"/>
      <c r="AO9" s="90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51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</row>
    <row r="10" spans="1:145" s="42" customFormat="1" ht="48.75" customHeight="1">
      <c r="A10" s="61">
        <v>2</v>
      </c>
      <c r="B10" s="60" t="s">
        <v>44</v>
      </c>
      <c r="C10" s="7" t="s">
        <v>0</v>
      </c>
      <c r="D10" s="54"/>
      <c r="E10" s="7">
        <v>120</v>
      </c>
      <c r="F10" s="54"/>
      <c r="G10" s="54"/>
      <c r="H10" s="48">
        <v>1036800</v>
      </c>
      <c r="I10" s="54"/>
      <c r="J10" s="54"/>
      <c r="K10" s="43"/>
      <c r="L10" s="54"/>
      <c r="M10" s="54"/>
      <c r="N10" s="43"/>
      <c r="O10" s="54"/>
      <c r="P10" s="54"/>
      <c r="Q10" s="43"/>
      <c r="R10" s="43"/>
      <c r="S10" s="54"/>
      <c r="T10" s="43"/>
      <c r="U10" s="54"/>
      <c r="V10" s="54"/>
      <c r="W10" s="43"/>
      <c r="X10" s="54"/>
      <c r="Y10" s="54"/>
      <c r="Z10" s="43"/>
      <c r="AA10" s="54"/>
      <c r="AB10" s="54"/>
      <c r="AC10" s="46"/>
      <c r="AD10" s="43"/>
      <c r="AE10" s="54"/>
      <c r="AF10" s="43"/>
      <c r="AG10" s="45">
        <v>864000</v>
      </c>
      <c r="AH10" s="36">
        <f t="shared" ref="AH10:AH37" si="0">AI10-AG10</f>
        <v>0</v>
      </c>
      <c r="AI10" s="45">
        <v>864000</v>
      </c>
      <c r="AJ10" s="54"/>
      <c r="AK10" s="54"/>
      <c r="AL10" s="43"/>
      <c r="AM10" s="90" t="s">
        <v>127</v>
      </c>
      <c r="AN10" s="90"/>
      <c r="AO10" s="90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44"/>
    </row>
    <row r="11" spans="1:145" s="42" customFormat="1" ht="60.75" customHeight="1">
      <c r="A11" s="61">
        <v>3</v>
      </c>
      <c r="B11" s="60" t="s">
        <v>45</v>
      </c>
      <c r="C11" s="7" t="s">
        <v>39</v>
      </c>
      <c r="D11" s="54"/>
      <c r="E11" s="7">
        <v>35</v>
      </c>
      <c r="F11" s="54"/>
      <c r="G11" s="54"/>
      <c r="H11" s="48">
        <v>1722000</v>
      </c>
      <c r="I11" s="54"/>
      <c r="J11" s="54"/>
      <c r="K11" s="43"/>
      <c r="L11" s="54"/>
      <c r="M11" s="54"/>
      <c r="N11" s="43"/>
      <c r="O11" s="54"/>
      <c r="P11" s="54"/>
      <c r="Q11" s="43"/>
      <c r="R11" s="43"/>
      <c r="S11" s="54"/>
      <c r="T11" s="43"/>
      <c r="U11" s="54"/>
      <c r="V11" s="54"/>
      <c r="W11" s="43"/>
      <c r="X11" s="54"/>
      <c r="Y11" s="54"/>
      <c r="Z11" s="43"/>
      <c r="AA11" s="54"/>
      <c r="AB11" s="54"/>
      <c r="AC11" s="46"/>
      <c r="AD11" s="43"/>
      <c r="AE11" s="54"/>
      <c r="AF11" s="43"/>
      <c r="AG11" s="45">
        <v>1365000</v>
      </c>
      <c r="AH11" s="36">
        <f t="shared" si="0"/>
        <v>0</v>
      </c>
      <c r="AI11" s="45">
        <v>1365000</v>
      </c>
      <c r="AJ11" s="54"/>
      <c r="AK11" s="54"/>
      <c r="AL11" s="43"/>
      <c r="AM11" s="90" t="s">
        <v>127</v>
      </c>
      <c r="AN11" s="90"/>
      <c r="AO11" s="90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44"/>
    </row>
    <row r="12" spans="1:145" s="42" customFormat="1" ht="59.25" customHeight="1">
      <c r="A12" s="61">
        <v>4</v>
      </c>
      <c r="B12" s="60" t="s">
        <v>46</v>
      </c>
      <c r="C12" s="7" t="s">
        <v>39</v>
      </c>
      <c r="D12" s="54"/>
      <c r="E12" s="7">
        <v>35</v>
      </c>
      <c r="F12" s="54"/>
      <c r="G12" s="54"/>
      <c r="H12" s="48">
        <v>1722000</v>
      </c>
      <c r="I12" s="54"/>
      <c r="J12" s="54"/>
      <c r="K12" s="43"/>
      <c r="L12" s="54"/>
      <c r="M12" s="54"/>
      <c r="N12" s="43"/>
      <c r="O12" s="54"/>
      <c r="P12" s="54"/>
      <c r="Q12" s="43"/>
      <c r="R12" s="43"/>
      <c r="S12" s="54"/>
      <c r="T12" s="43"/>
      <c r="U12" s="54"/>
      <c r="V12" s="54"/>
      <c r="W12" s="43"/>
      <c r="X12" s="54"/>
      <c r="Y12" s="54"/>
      <c r="Z12" s="43"/>
      <c r="AA12" s="54"/>
      <c r="AB12" s="54"/>
      <c r="AC12" s="46"/>
      <c r="AD12" s="43"/>
      <c r="AE12" s="54"/>
      <c r="AF12" s="43"/>
      <c r="AG12" s="45">
        <v>1365000</v>
      </c>
      <c r="AH12" s="36">
        <f t="shared" si="0"/>
        <v>0</v>
      </c>
      <c r="AI12" s="45">
        <v>1365000</v>
      </c>
      <c r="AJ12" s="54"/>
      <c r="AK12" s="54"/>
      <c r="AL12" s="43"/>
      <c r="AM12" s="90" t="s">
        <v>127</v>
      </c>
      <c r="AN12" s="90"/>
      <c r="AO12" s="90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52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</row>
    <row r="13" spans="1:145" s="42" customFormat="1" ht="57" customHeight="1">
      <c r="A13" s="61">
        <v>5</v>
      </c>
      <c r="B13" s="60" t="s">
        <v>47</v>
      </c>
      <c r="C13" s="7" t="s">
        <v>39</v>
      </c>
      <c r="D13" s="54"/>
      <c r="E13" s="7">
        <v>40</v>
      </c>
      <c r="F13" s="54"/>
      <c r="G13" s="54"/>
      <c r="H13" s="48">
        <v>1968000</v>
      </c>
      <c r="I13" s="54"/>
      <c r="J13" s="54"/>
      <c r="K13" s="43"/>
      <c r="L13" s="54"/>
      <c r="M13" s="54"/>
      <c r="N13" s="43"/>
      <c r="O13" s="54"/>
      <c r="P13" s="54"/>
      <c r="Q13" s="43"/>
      <c r="R13" s="43"/>
      <c r="S13" s="54"/>
      <c r="T13" s="43"/>
      <c r="U13" s="54"/>
      <c r="V13" s="54"/>
      <c r="W13" s="43"/>
      <c r="X13" s="54"/>
      <c r="Y13" s="54"/>
      <c r="Z13" s="43"/>
      <c r="AA13" s="54"/>
      <c r="AB13" s="54"/>
      <c r="AC13" s="46"/>
      <c r="AD13" s="43"/>
      <c r="AE13" s="54"/>
      <c r="AF13" s="43"/>
      <c r="AG13" s="45">
        <v>1560000</v>
      </c>
      <c r="AH13" s="36">
        <f t="shared" si="0"/>
        <v>0</v>
      </c>
      <c r="AI13" s="45">
        <v>1560000</v>
      </c>
      <c r="AJ13" s="45"/>
      <c r="AK13" s="54"/>
      <c r="AL13" s="43"/>
      <c r="AM13" s="90" t="s">
        <v>127</v>
      </c>
      <c r="AN13" s="90"/>
      <c r="AO13" s="90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44"/>
    </row>
    <row r="14" spans="1:145" s="42" customFormat="1" ht="63" customHeight="1">
      <c r="A14" s="61">
        <v>6</v>
      </c>
      <c r="B14" s="60" t="s">
        <v>48</v>
      </c>
      <c r="C14" s="7" t="s">
        <v>39</v>
      </c>
      <c r="D14" s="54"/>
      <c r="E14" s="7">
        <v>40</v>
      </c>
      <c r="F14" s="54"/>
      <c r="G14" s="54"/>
      <c r="H14" s="48">
        <v>1968000</v>
      </c>
      <c r="I14" s="54"/>
      <c r="J14" s="54"/>
      <c r="K14" s="43"/>
      <c r="L14" s="54"/>
      <c r="M14" s="54"/>
      <c r="N14" s="43"/>
      <c r="O14" s="54"/>
      <c r="P14" s="54"/>
      <c r="Q14" s="43"/>
      <c r="R14" s="43"/>
      <c r="S14" s="54"/>
      <c r="T14" s="43"/>
      <c r="U14" s="54"/>
      <c r="V14" s="54"/>
      <c r="W14" s="43"/>
      <c r="X14" s="54"/>
      <c r="Y14" s="54"/>
      <c r="Z14" s="43"/>
      <c r="AA14" s="54"/>
      <c r="AB14" s="54"/>
      <c r="AC14" s="46"/>
      <c r="AD14" s="56"/>
      <c r="AE14" s="57"/>
      <c r="AF14" s="43"/>
      <c r="AG14" s="45">
        <v>1560000</v>
      </c>
      <c r="AH14" s="36">
        <f t="shared" si="0"/>
        <v>0</v>
      </c>
      <c r="AI14" s="45">
        <v>1560000</v>
      </c>
      <c r="AJ14" s="54"/>
      <c r="AK14" s="54"/>
      <c r="AL14" s="43"/>
      <c r="AM14" s="90" t="s">
        <v>127</v>
      </c>
      <c r="AN14" s="90"/>
      <c r="AO14" s="90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51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</row>
    <row r="15" spans="1:145" s="42" customFormat="1" ht="52.5" customHeight="1">
      <c r="A15" s="61">
        <v>7</v>
      </c>
      <c r="B15" s="60" t="s">
        <v>49</v>
      </c>
      <c r="C15" s="7" t="s">
        <v>39</v>
      </c>
      <c r="D15" s="54"/>
      <c r="E15" s="7">
        <v>35</v>
      </c>
      <c r="F15" s="54"/>
      <c r="G15" s="54"/>
      <c r="H15" s="48">
        <v>1722000</v>
      </c>
      <c r="I15" s="54"/>
      <c r="J15" s="54"/>
      <c r="K15" s="43"/>
      <c r="L15" s="54"/>
      <c r="M15" s="54"/>
      <c r="N15" s="43"/>
      <c r="O15" s="54"/>
      <c r="P15" s="54"/>
      <c r="Q15" s="43"/>
      <c r="R15" s="43"/>
      <c r="S15" s="54"/>
      <c r="T15" s="43"/>
      <c r="U15" s="54"/>
      <c r="V15" s="54"/>
      <c r="W15" s="43"/>
      <c r="X15" s="54"/>
      <c r="Y15" s="54"/>
      <c r="Z15" s="43"/>
      <c r="AA15" s="54"/>
      <c r="AB15" s="54"/>
      <c r="AC15" s="46"/>
      <c r="AD15" s="43"/>
      <c r="AE15" s="54"/>
      <c r="AF15" s="43"/>
      <c r="AG15" s="45">
        <v>1365000</v>
      </c>
      <c r="AH15" s="36">
        <f t="shared" si="0"/>
        <v>0</v>
      </c>
      <c r="AI15" s="45">
        <v>1365000</v>
      </c>
      <c r="AJ15" s="54"/>
      <c r="AK15" s="54"/>
      <c r="AL15" s="43"/>
      <c r="AM15" s="90" t="s">
        <v>127</v>
      </c>
      <c r="AN15" s="90"/>
      <c r="AO15" s="90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7"/>
      <c r="BM15" s="27"/>
      <c r="BN15" s="27"/>
      <c r="BO15" s="27"/>
      <c r="BP15" s="27"/>
      <c r="BQ15" s="27"/>
      <c r="BR15" s="27"/>
      <c r="BS15" s="27"/>
      <c r="BT15" s="27"/>
      <c r="BU15" s="27"/>
      <c r="BV15" s="27"/>
      <c r="BW15" s="27"/>
      <c r="BX15" s="2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44"/>
    </row>
    <row r="16" spans="1:145" s="42" customFormat="1" ht="57" customHeight="1">
      <c r="A16" s="61">
        <v>8</v>
      </c>
      <c r="B16" s="60" t="s">
        <v>50</v>
      </c>
      <c r="C16" s="7" t="s">
        <v>39</v>
      </c>
      <c r="D16" s="54"/>
      <c r="E16" s="7">
        <v>35</v>
      </c>
      <c r="F16" s="54"/>
      <c r="G16" s="54"/>
      <c r="H16" s="48">
        <v>1722000</v>
      </c>
      <c r="I16" s="54"/>
      <c r="J16" s="54"/>
      <c r="K16" s="43"/>
      <c r="L16" s="54"/>
      <c r="M16" s="54"/>
      <c r="N16" s="43"/>
      <c r="O16" s="45"/>
      <c r="P16" s="36"/>
      <c r="Q16" s="43"/>
      <c r="R16" s="45"/>
      <c r="S16" s="36"/>
      <c r="T16" s="43"/>
      <c r="U16" s="54"/>
      <c r="V16" s="54"/>
      <c r="W16" s="43"/>
      <c r="X16" s="54"/>
      <c r="Y16" s="54"/>
      <c r="Z16" s="43"/>
      <c r="AA16" s="54"/>
      <c r="AB16" s="54"/>
      <c r="AC16" s="46"/>
      <c r="AD16" s="43"/>
      <c r="AE16" s="54"/>
      <c r="AF16" s="43"/>
      <c r="AG16" s="45">
        <v>1365000</v>
      </c>
      <c r="AH16" s="36">
        <f t="shared" si="0"/>
        <v>0</v>
      </c>
      <c r="AI16" s="45">
        <v>1365000</v>
      </c>
      <c r="AJ16" s="45"/>
      <c r="AK16" s="54"/>
      <c r="AL16" s="43"/>
      <c r="AM16" s="90" t="s">
        <v>127</v>
      </c>
      <c r="AN16" s="90"/>
      <c r="AO16" s="90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44"/>
    </row>
    <row r="17" spans="1:90" s="42" customFormat="1" ht="59.25" customHeight="1">
      <c r="A17" s="61">
        <v>9</v>
      </c>
      <c r="B17" s="60" t="s">
        <v>51</v>
      </c>
      <c r="C17" s="7" t="s">
        <v>39</v>
      </c>
      <c r="D17" s="54"/>
      <c r="E17" s="7">
        <v>30</v>
      </c>
      <c r="F17" s="54"/>
      <c r="G17" s="54"/>
      <c r="H17" s="48">
        <v>1476000</v>
      </c>
      <c r="I17" s="54"/>
      <c r="J17" s="54"/>
      <c r="K17" s="43"/>
      <c r="L17" s="54"/>
      <c r="M17" s="54"/>
      <c r="N17" s="43"/>
      <c r="O17" s="45"/>
      <c r="P17" s="36"/>
      <c r="Q17" s="43"/>
      <c r="R17" s="43"/>
      <c r="S17" s="54"/>
      <c r="T17" s="43"/>
      <c r="U17" s="54"/>
      <c r="V17" s="54"/>
      <c r="W17" s="43"/>
      <c r="X17" s="54"/>
      <c r="Y17" s="54"/>
      <c r="Z17" s="43"/>
      <c r="AA17" s="54"/>
      <c r="AB17" s="54"/>
      <c r="AC17" s="46"/>
      <c r="AD17" s="43"/>
      <c r="AE17" s="54"/>
      <c r="AF17" s="43"/>
      <c r="AG17" s="45">
        <v>1170000</v>
      </c>
      <c r="AH17" s="36">
        <f t="shared" si="0"/>
        <v>0</v>
      </c>
      <c r="AI17" s="45">
        <v>1170000</v>
      </c>
      <c r="AJ17" s="45"/>
      <c r="AK17" s="54"/>
      <c r="AL17" s="43"/>
      <c r="AM17" s="90" t="s">
        <v>127</v>
      </c>
      <c r="AN17" s="90"/>
      <c r="AO17" s="90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44"/>
    </row>
    <row r="18" spans="1:90" s="42" customFormat="1" ht="54.75" customHeight="1">
      <c r="A18" s="61">
        <v>10</v>
      </c>
      <c r="B18" s="60" t="s">
        <v>52</v>
      </c>
      <c r="C18" s="7" t="s">
        <v>0</v>
      </c>
      <c r="D18" s="54"/>
      <c r="E18" s="7">
        <v>30</v>
      </c>
      <c r="F18" s="54"/>
      <c r="G18" s="54"/>
      <c r="H18" s="48">
        <v>1476000</v>
      </c>
      <c r="I18" s="54"/>
      <c r="J18" s="54"/>
      <c r="K18" s="43"/>
      <c r="L18" s="54"/>
      <c r="M18" s="54"/>
      <c r="N18" s="43"/>
      <c r="O18" s="45"/>
      <c r="P18" s="54"/>
      <c r="Q18" s="43"/>
      <c r="R18" s="43"/>
      <c r="S18" s="54"/>
      <c r="T18" s="43"/>
      <c r="U18" s="54"/>
      <c r="V18" s="54"/>
      <c r="W18" s="43"/>
      <c r="X18" s="54"/>
      <c r="Y18" s="54"/>
      <c r="Z18" s="43"/>
      <c r="AA18" s="54"/>
      <c r="AB18" s="54"/>
      <c r="AC18" s="46"/>
      <c r="AD18" s="43"/>
      <c r="AE18" s="54"/>
      <c r="AF18" s="43"/>
      <c r="AG18" s="45">
        <v>1170000</v>
      </c>
      <c r="AH18" s="36">
        <f t="shared" si="0"/>
        <v>0</v>
      </c>
      <c r="AI18" s="45">
        <v>1170000</v>
      </c>
      <c r="AJ18" s="45"/>
      <c r="AK18" s="54"/>
      <c r="AL18" s="43"/>
      <c r="AM18" s="90" t="s">
        <v>127</v>
      </c>
      <c r="AN18" s="90"/>
      <c r="AO18" s="90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44"/>
    </row>
    <row r="19" spans="1:90" s="42" customFormat="1" ht="48.75" customHeight="1">
      <c r="A19" s="61">
        <v>11</v>
      </c>
      <c r="B19" s="60" t="s">
        <v>53</v>
      </c>
      <c r="C19" s="7" t="s">
        <v>0</v>
      </c>
      <c r="D19" s="54"/>
      <c r="E19" s="7">
        <v>150</v>
      </c>
      <c r="F19" s="54"/>
      <c r="G19" s="54"/>
      <c r="H19" s="48">
        <v>1296000</v>
      </c>
      <c r="I19" s="54"/>
      <c r="J19" s="54"/>
      <c r="K19" s="43"/>
      <c r="L19" s="54"/>
      <c r="M19" s="54"/>
      <c r="N19" s="43"/>
      <c r="O19" s="45"/>
      <c r="P19" s="54"/>
      <c r="Q19" s="43"/>
      <c r="R19" s="45"/>
      <c r="S19" s="36"/>
      <c r="T19" s="43"/>
      <c r="U19" s="54"/>
      <c r="V19" s="54"/>
      <c r="W19" s="43"/>
      <c r="X19" s="54"/>
      <c r="Y19" s="54"/>
      <c r="Z19" s="43"/>
      <c r="AA19" s="54"/>
      <c r="AB19" s="54"/>
      <c r="AC19" s="46"/>
      <c r="AD19" s="45"/>
      <c r="AE19" s="54"/>
      <c r="AF19" s="43"/>
      <c r="AG19" s="45">
        <v>1080000</v>
      </c>
      <c r="AH19" s="36">
        <f t="shared" si="0"/>
        <v>0</v>
      </c>
      <c r="AI19" s="45">
        <v>1080000</v>
      </c>
      <c r="AJ19" s="54"/>
      <c r="AK19" s="54"/>
      <c r="AL19" s="43"/>
      <c r="AM19" s="90" t="s">
        <v>127</v>
      </c>
      <c r="AN19" s="90"/>
      <c r="AO19" s="90"/>
      <c r="AP19" s="37" t="s">
        <v>40</v>
      </c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44"/>
    </row>
    <row r="20" spans="1:90" s="42" customFormat="1" ht="48.75" customHeight="1">
      <c r="A20" s="61">
        <v>12</v>
      </c>
      <c r="B20" s="60" t="s">
        <v>54</v>
      </c>
      <c r="C20" s="7" t="s">
        <v>0</v>
      </c>
      <c r="D20" s="54"/>
      <c r="E20" s="7">
        <v>150</v>
      </c>
      <c r="F20" s="54"/>
      <c r="G20" s="54"/>
      <c r="H20" s="48">
        <v>1296000</v>
      </c>
      <c r="I20" s="54"/>
      <c r="J20" s="54"/>
      <c r="K20" s="43"/>
      <c r="L20" s="54"/>
      <c r="M20" s="54"/>
      <c r="N20" s="43"/>
      <c r="O20" s="45"/>
      <c r="P20" s="54"/>
      <c r="Q20" s="43"/>
      <c r="R20" s="43"/>
      <c r="S20" s="54"/>
      <c r="T20" s="43"/>
      <c r="U20" s="54"/>
      <c r="V20" s="54"/>
      <c r="W20" s="43"/>
      <c r="X20" s="54"/>
      <c r="Y20" s="54"/>
      <c r="Z20" s="43"/>
      <c r="AA20" s="54"/>
      <c r="AB20" s="54"/>
      <c r="AC20" s="46"/>
      <c r="AD20" s="45"/>
      <c r="AE20" s="54"/>
      <c r="AF20" s="43"/>
      <c r="AG20" s="45">
        <v>1080000</v>
      </c>
      <c r="AH20" s="36">
        <f t="shared" si="0"/>
        <v>0</v>
      </c>
      <c r="AI20" s="45">
        <v>1080000</v>
      </c>
      <c r="AJ20" s="54"/>
      <c r="AK20" s="54"/>
      <c r="AL20" s="43"/>
      <c r="AM20" s="90" t="s">
        <v>127</v>
      </c>
      <c r="AN20" s="90"/>
      <c r="AO20" s="90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44"/>
    </row>
    <row r="21" spans="1:90" s="42" customFormat="1" ht="48.75" customHeight="1">
      <c r="A21" s="61">
        <v>13</v>
      </c>
      <c r="B21" s="60" t="s">
        <v>55</v>
      </c>
      <c r="C21" s="7" t="s">
        <v>39</v>
      </c>
      <c r="D21" s="54"/>
      <c r="E21" s="7">
        <v>50</v>
      </c>
      <c r="F21" s="54"/>
      <c r="G21" s="54"/>
      <c r="H21" s="48">
        <v>216000</v>
      </c>
      <c r="I21" s="54"/>
      <c r="J21" s="54"/>
      <c r="K21" s="43"/>
      <c r="L21" s="54"/>
      <c r="M21" s="54"/>
      <c r="N21" s="43"/>
      <c r="O21" s="45"/>
      <c r="P21" s="54"/>
      <c r="Q21" s="43"/>
      <c r="R21" s="43"/>
      <c r="S21" s="54"/>
      <c r="T21" s="43"/>
      <c r="U21" s="54"/>
      <c r="V21" s="54"/>
      <c r="W21" s="43"/>
      <c r="X21" s="54"/>
      <c r="Y21" s="54"/>
      <c r="Z21" s="43"/>
      <c r="AA21" s="54"/>
      <c r="AB21" s="54"/>
      <c r="AC21" s="46"/>
      <c r="AD21" s="45"/>
      <c r="AE21" s="54"/>
      <c r="AF21" s="43"/>
      <c r="AG21" s="45">
        <v>180000</v>
      </c>
      <c r="AH21" s="36">
        <f t="shared" si="0"/>
        <v>0</v>
      </c>
      <c r="AI21" s="45">
        <v>180000</v>
      </c>
      <c r="AJ21" s="54"/>
      <c r="AK21" s="54"/>
      <c r="AL21" s="43"/>
      <c r="AM21" s="90" t="s">
        <v>127</v>
      </c>
      <c r="AN21" s="90"/>
      <c r="AO21" s="90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44"/>
    </row>
    <row r="22" spans="1:90" s="42" customFormat="1" ht="48.75" customHeight="1">
      <c r="A22" s="61">
        <v>14</v>
      </c>
      <c r="B22" s="60" t="s">
        <v>56</v>
      </c>
      <c r="C22" s="7" t="s">
        <v>0</v>
      </c>
      <c r="D22" s="54"/>
      <c r="E22" s="7">
        <v>50</v>
      </c>
      <c r="F22" s="54"/>
      <c r="G22" s="54"/>
      <c r="H22" s="48">
        <v>216000</v>
      </c>
      <c r="I22" s="54"/>
      <c r="J22" s="54"/>
      <c r="K22" s="43"/>
      <c r="L22" s="54"/>
      <c r="M22" s="54"/>
      <c r="N22" s="43"/>
      <c r="O22" s="45"/>
      <c r="P22" s="36"/>
      <c r="Q22" s="43"/>
      <c r="R22" s="45"/>
      <c r="S22" s="36"/>
      <c r="T22" s="43"/>
      <c r="U22" s="54"/>
      <c r="V22" s="54"/>
      <c r="W22" s="43"/>
      <c r="X22" s="54"/>
      <c r="Y22" s="54"/>
      <c r="Z22" s="43"/>
      <c r="AA22" s="54"/>
      <c r="AB22" s="54"/>
      <c r="AC22" s="46"/>
      <c r="AD22" s="45"/>
      <c r="AE22" s="54"/>
      <c r="AF22" s="43"/>
      <c r="AG22" s="45">
        <v>180000</v>
      </c>
      <c r="AH22" s="36">
        <f t="shared" si="0"/>
        <v>0</v>
      </c>
      <c r="AI22" s="45">
        <v>180000</v>
      </c>
      <c r="AJ22" s="54"/>
      <c r="AK22" s="54"/>
      <c r="AL22" s="43"/>
      <c r="AM22" s="90" t="s">
        <v>127</v>
      </c>
      <c r="AN22" s="90"/>
      <c r="AO22" s="90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44"/>
    </row>
    <row r="23" spans="1:90" s="42" customFormat="1" ht="51.75" customHeight="1">
      <c r="A23" s="61">
        <v>15</v>
      </c>
      <c r="B23" s="60" t="s">
        <v>57</v>
      </c>
      <c r="C23" s="7" t="s">
        <v>0</v>
      </c>
      <c r="D23" s="54"/>
      <c r="E23" s="7">
        <v>50</v>
      </c>
      <c r="F23" s="54"/>
      <c r="G23" s="54"/>
      <c r="H23" s="48">
        <v>216000</v>
      </c>
      <c r="I23" s="45"/>
      <c r="J23" s="36"/>
      <c r="K23" s="43"/>
      <c r="L23" s="54"/>
      <c r="M23" s="54"/>
      <c r="N23" s="43"/>
      <c r="O23" s="45"/>
      <c r="P23" s="36"/>
      <c r="Q23" s="43"/>
      <c r="R23" s="45"/>
      <c r="S23" s="36"/>
      <c r="T23" s="43"/>
      <c r="U23" s="54"/>
      <c r="V23" s="54"/>
      <c r="W23" s="43"/>
      <c r="X23" s="54"/>
      <c r="Y23" s="54"/>
      <c r="Z23" s="43"/>
      <c r="AA23" s="54"/>
      <c r="AB23" s="54"/>
      <c r="AC23" s="46"/>
      <c r="AD23" s="45"/>
      <c r="AE23" s="54"/>
      <c r="AF23" s="43"/>
      <c r="AG23" s="45">
        <v>180000</v>
      </c>
      <c r="AH23" s="36">
        <f t="shared" si="0"/>
        <v>0</v>
      </c>
      <c r="AI23" s="45">
        <v>180000</v>
      </c>
      <c r="AJ23" s="54"/>
      <c r="AK23" s="54"/>
      <c r="AL23" s="43"/>
      <c r="AM23" s="90" t="s">
        <v>127</v>
      </c>
      <c r="AN23" s="90"/>
      <c r="AO23" s="90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44"/>
    </row>
    <row r="24" spans="1:90" s="42" customFormat="1" ht="51.75" customHeight="1">
      <c r="A24" s="61">
        <v>16</v>
      </c>
      <c r="B24" s="60" t="s">
        <v>58</v>
      </c>
      <c r="C24" s="7" t="s">
        <v>0</v>
      </c>
      <c r="D24" s="54"/>
      <c r="E24" s="7">
        <v>50</v>
      </c>
      <c r="F24" s="54"/>
      <c r="G24" s="54"/>
      <c r="H24" s="48">
        <v>216000</v>
      </c>
      <c r="I24" s="54"/>
      <c r="J24" s="54"/>
      <c r="K24" s="43"/>
      <c r="L24" s="54"/>
      <c r="M24" s="54"/>
      <c r="N24" s="43"/>
      <c r="O24" s="45"/>
      <c r="P24" s="54"/>
      <c r="Q24" s="43"/>
      <c r="R24" s="43"/>
      <c r="S24" s="54"/>
      <c r="T24" s="43"/>
      <c r="U24" s="54"/>
      <c r="V24" s="54"/>
      <c r="W24" s="43"/>
      <c r="X24" s="54"/>
      <c r="Y24" s="54"/>
      <c r="Z24" s="43"/>
      <c r="AA24" s="54"/>
      <c r="AB24" s="54"/>
      <c r="AC24" s="46"/>
      <c r="AD24" s="45"/>
      <c r="AE24" s="54"/>
      <c r="AF24" s="43"/>
      <c r="AG24" s="45">
        <v>180000</v>
      </c>
      <c r="AH24" s="36">
        <f t="shared" si="0"/>
        <v>0</v>
      </c>
      <c r="AI24" s="45">
        <v>180000</v>
      </c>
      <c r="AJ24" s="54"/>
      <c r="AK24" s="54"/>
      <c r="AL24" s="43"/>
      <c r="AM24" s="90" t="s">
        <v>127</v>
      </c>
      <c r="AN24" s="90"/>
      <c r="AO24" s="90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44"/>
    </row>
    <row r="25" spans="1:90" s="42" customFormat="1" ht="51.75" customHeight="1">
      <c r="A25" s="61">
        <v>17</v>
      </c>
      <c r="B25" s="60" t="s">
        <v>59</v>
      </c>
      <c r="C25" s="7" t="s">
        <v>0</v>
      </c>
      <c r="D25" s="54"/>
      <c r="E25" s="7">
        <v>50</v>
      </c>
      <c r="F25" s="54"/>
      <c r="G25" s="54"/>
      <c r="H25" s="48">
        <v>216000</v>
      </c>
      <c r="I25" s="54"/>
      <c r="J25" s="54"/>
      <c r="K25" s="43"/>
      <c r="L25" s="54"/>
      <c r="M25" s="54"/>
      <c r="N25" s="43"/>
      <c r="O25" s="45"/>
      <c r="P25" s="54"/>
      <c r="Q25" s="43"/>
      <c r="R25" s="45"/>
      <c r="S25" s="36"/>
      <c r="T25" s="43"/>
      <c r="U25" s="54"/>
      <c r="V25" s="54"/>
      <c r="W25" s="43"/>
      <c r="X25" s="54"/>
      <c r="Y25" s="54"/>
      <c r="Z25" s="43"/>
      <c r="AA25" s="54"/>
      <c r="AB25" s="54"/>
      <c r="AC25" s="46"/>
      <c r="AD25" s="43"/>
      <c r="AE25" s="54"/>
      <c r="AF25" s="43"/>
      <c r="AG25" s="45">
        <v>180000</v>
      </c>
      <c r="AH25" s="36">
        <f t="shared" si="0"/>
        <v>0</v>
      </c>
      <c r="AI25" s="45">
        <v>180000</v>
      </c>
      <c r="AJ25" s="54"/>
      <c r="AK25" s="54"/>
      <c r="AL25" s="43"/>
      <c r="AM25" s="90" t="s">
        <v>127</v>
      </c>
      <c r="AN25" s="90"/>
      <c r="AO25" s="90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44"/>
    </row>
    <row r="26" spans="1:90" s="42" customFormat="1" ht="45" customHeight="1">
      <c r="A26" s="61">
        <v>18</v>
      </c>
      <c r="B26" s="60" t="s">
        <v>60</v>
      </c>
      <c r="C26" s="7" t="s">
        <v>0</v>
      </c>
      <c r="D26" s="54"/>
      <c r="E26" s="7">
        <v>50</v>
      </c>
      <c r="F26" s="54"/>
      <c r="G26" s="54"/>
      <c r="H26" s="48">
        <v>234000</v>
      </c>
      <c r="I26" s="54"/>
      <c r="J26" s="54"/>
      <c r="K26" s="43"/>
      <c r="L26" s="54"/>
      <c r="M26" s="54"/>
      <c r="N26" s="43"/>
      <c r="O26" s="45"/>
      <c r="P26" s="54"/>
      <c r="Q26" s="43"/>
      <c r="R26" s="45"/>
      <c r="S26" s="36"/>
      <c r="T26" s="43"/>
      <c r="U26" s="54"/>
      <c r="V26" s="54"/>
      <c r="W26" s="43"/>
      <c r="X26" s="54"/>
      <c r="Y26" s="54"/>
      <c r="Z26" s="43"/>
      <c r="AA26" s="54"/>
      <c r="AB26" s="54"/>
      <c r="AC26" s="46"/>
      <c r="AD26" s="43"/>
      <c r="AE26" s="54"/>
      <c r="AF26" s="43"/>
      <c r="AG26" s="45">
        <v>195000</v>
      </c>
      <c r="AH26" s="36">
        <f t="shared" si="0"/>
        <v>0</v>
      </c>
      <c r="AI26" s="45">
        <v>195000</v>
      </c>
      <c r="AJ26" s="54"/>
      <c r="AK26" s="54"/>
      <c r="AL26" s="43"/>
      <c r="AM26" s="90" t="s">
        <v>127</v>
      </c>
      <c r="AN26" s="90"/>
      <c r="AO26" s="90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44"/>
    </row>
    <row r="27" spans="1:90" s="42" customFormat="1" ht="45" customHeight="1">
      <c r="A27" s="61">
        <v>19</v>
      </c>
      <c r="B27" s="60" t="s">
        <v>61</v>
      </c>
      <c r="C27" s="7" t="s">
        <v>0</v>
      </c>
      <c r="D27" s="54"/>
      <c r="E27" s="7">
        <v>50</v>
      </c>
      <c r="F27" s="54"/>
      <c r="G27" s="54"/>
      <c r="H27" s="48">
        <v>234000</v>
      </c>
      <c r="I27" s="54"/>
      <c r="J27" s="54"/>
      <c r="K27" s="43"/>
      <c r="L27" s="54"/>
      <c r="M27" s="54"/>
      <c r="N27" s="43"/>
      <c r="O27" s="45"/>
      <c r="P27" s="54"/>
      <c r="Q27" s="43"/>
      <c r="R27" s="45"/>
      <c r="S27" s="36"/>
      <c r="T27" s="43"/>
      <c r="U27" s="54"/>
      <c r="V27" s="54"/>
      <c r="W27" s="43"/>
      <c r="X27" s="54"/>
      <c r="Y27" s="54"/>
      <c r="Z27" s="43"/>
      <c r="AA27" s="54"/>
      <c r="AB27" s="54"/>
      <c r="AC27" s="46"/>
      <c r="AD27" s="43"/>
      <c r="AE27" s="54"/>
      <c r="AF27" s="43"/>
      <c r="AG27" s="45">
        <v>195000</v>
      </c>
      <c r="AH27" s="36">
        <f t="shared" si="0"/>
        <v>0</v>
      </c>
      <c r="AI27" s="45">
        <v>195000</v>
      </c>
      <c r="AJ27" s="54"/>
      <c r="AK27" s="54"/>
      <c r="AL27" s="43"/>
      <c r="AM27" s="90" t="s">
        <v>127</v>
      </c>
      <c r="AN27" s="90"/>
      <c r="AO27" s="90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44"/>
    </row>
    <row r="28" spans="1:90" s="42" customFormat="1" ht="59.25" customHeight="1">
      <c r="A28" s="61">
        <v>20</v>
      </c>
      <c r="B28" s="60" t="s">
        <v>62</v>
      </c>
      <c r="C28" s="7" t="s">
        <v>0</v>
      </c>
      <c r="D28" s="54"/>
      <c r="E28" s="7">
        <v>50</v>
      </c>
      <c r="F28" s="54"/>
      <c r="G28" s="54"/>
      <c r="H28" s="48">
        <v>234000</v>
      </c>
      <c r="I28" s="54"/>
      <c r="J28" s="54"/>
      <c r="K28" s="43"/>
      <c r="L28" s="54"/>
      <c r="M28" s="54"/>
      <c r="N28" s="43"/>
      <c r="O28" s="45"/>
      <c r="P28" s="54"/>
      <c r="Q28" s="43"/>
      <c r="R28" s="43"/>
      <c r="S28" s="54"/>
      <c r="T28" s="43"/>
      <c r="U28" s="54"/>
      <c r="V28" s="54"/>
      <c r="W28" s="43"/>
      <c r="X28" s="54"/>
      <c r="Y28" s="54"/>
      <c r="Z28" s="43"/>
      <c r="AA28" s="54"/>
      <c r="AB28" s="54"/>
      <c r="AC28" s="46"/>
      <c r="AD28" s="43"/>
      <c r="AE28" s="54"/>
      <c r="AF28" s="43"/>
      <c r="AG28" s="45">
        <v>195000</v>
      </c>
      <c r="AH28" s="36">
        <f t="shared" si="0"/>
        <v>0</v>
      </c>
      <c r="AI28" s="45">
        <v>195000</v>
      </c>
      <c r="AJ28" s="54"/>
      <c r="AK28" s="54"/>
      <c r="AL28" s="43"/>
      <c r="AM28" s="90" t="s">
        <v>127</v>
      </c>
      <c r="AN28" s="90"/>
      <c r="AO28" s="90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44"/>
    </row>
    <row r="29" spans="1:90" s="42" customFormat="1" ht="45" customHeight="1">
      <c r="A29" s="61">
        <v>21</v>
      </c>
      <c r="B29" s="60" t="s">
        <v>63</v>
      </c>
      <c r="C29" s="7" t="s">
        <v>0</v>
      </c>
      <c r="D29" s="54"/>
      <c r="E29" s="7">
        <v>50</v>
      </c>
      <c r="F29" s="54"/>
      <c r="G29" s="54"/>
      <c r="H29" s="48">
        <v>234000</v>
      </c>
      <c r="I29" s="54"/>
      <c r="J29" s="54"/>
      <c r="K29" s="43"/>
      <c r="L29" s="54"/>
      <c r="M29" s="54"/>
      <c r="N29" s="43"/>
      <c r="O29" s="45"/>
      <c r="P29" s="54"/>
      <c r="Q29" s="43"/>
      <c r="R29" s="43"/>
      <c r="S29" s="54"/>
      <c r="T29" s="43"/>
      <c r="U29" s="54"/>
      <c r="V29" s="54"/>
      <c r="W29" s="43"/>
      <c r="X29" s="54"/>
      <c r="Y29" s="54"/>
      <c r="Z29" s="43"/>
      <c r="AA29" s="54"/>
      <c r="AB29" s="54"/>
      <c r="AC29" s="46"/>
      <c r="AD29" s="36"/>
      <c r="AE29" s="36"/>
      <c r="AF29" s="43"/>
      <c r="AG29" s="45">
        <v>195000</v>
      </c>
      <c r="AH29" s="36">
        <f t="shared" si="0"/>
        <v>0</v>
      </c>
      <c r="AI29" s="45">
        <v>195000</v>
      </c>
      <c r="AJ29" s="54"/>
      <c r="AK29" s="54"/>
      <c r="AL29" s="43"/>
      <c r="AM29" s="90" t="s">
        <v>127</v>
      </c>
      <c r="AN29" s="90"/>
      <c r="AO29" s="90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44"/>
    </row>
    <row r="30" spans="1:90" s="42" customFormat="1" ht="57.75" customHeight="1">
      <c r="A30" s="61">
        <v>22</v>
      </c>
      <c r="B30" s="60" t="s">
        <v>64</v>
      </c>
      <c r="C30" s="7" t="s">
        <v>0</v>
      </c>
      <c r="D30" s="54"/>
      <c r="E30" s="7">
        <v>50</v>
      </c>
      <c r="F30" s="54"/>
      <c r="G30" s="54"/>
      <c r="H30" s="48">
        <v>234000</v>
      </c>
      <c r="I30" s="54"/>
      <c r="J30" s="54"/>
      <c r="K30" s="43"/>
      <c r="L30" s="54"/>
      <c r="M30" s="54"/>
      <c r="N30" s="43"/>
      <c r="O30" s="45"/>
      <c r="P30" s="36"/>
      <c r="Q30" s="43"/>
      <c r="R30" s="45"/>
      <c r="S30" s="36"/>
      <c r="T30" s="43"/>
      <c r="U30" s="54"/>
      <c r="V30" s="54"/>
      <c r="W30" s="43"/>
      <c r="X30" s="54"/>
      <c r="Y30" s="54"/>
      <c r="Z30" s="43"/>
      <c r="AA30" s="54"/>
      <c r="AB30" s="54"/>
      <c r="AC30" s="46"/>
      <c r="AD30" s="45"/>
      <c r="AE30" s="54"/>
      <c r="AF30" s="43"/>
      <c r="AG30" s="45">
        <v>195000</v>
      </c>
      <c r="AH30" s="36">
        <f t="shared" si="0"/>
        <v>0</v>
      </c>
      <c r="AI30" s="45">
        <v>195000</v>
      </c>
      <c r="AJ30" s="54"/>
      <c r="AK30" s="54"/>
      <c r="AL30" s="43"/>
      <c r="AM30" s="90" t="s">
        <v>127</v>
      </c>
      <c r="AN30" s="90"/>
      <c r="AO30" s="90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44"/>
    </row>
    <row r="31" spans="1:90" s="42" customFormat="1" ht="33" customHeight="1">
      <c r="A31" s="61">
        <v>23</v>
      </c>
      <c r="B31" s="60" t="s">
        <v>65</v>
      </c>
      <c r="C31" s="7" t="s">
        <v>0</v>
      </c>
      <c r="D31" s="54"/>
      <c r="E31" s="7">
        <v>40</v>
      </c>
      <c r="F31" s="54"/>
      <c r="G31" s="54"/>
      <c r="H31" s="48">
        <v>88800</v>
      </c>
      <c r="I31" s="54"/>
      <c r="J31" s="54"/>
      <c r="K31" s="43"/>
      <c r="L31" s="54"/>
      <c r="M31" s="54"/>
      <c r="N31" s="43"/>
      <c r="O31" s="45"/>
      <c r="P31" s="54"/>
      <c r="Q31" s="43"/>
      <c r="R31" s="43"/>
      <c r="S31" s="54"/>
      <c r="T31" s="43"/>
      <c r="U31" s="54"/>
      <c r="V31" s="54"/>
      <c r="W31" s="43"/>
      <c r="X31" s="54"/>
      <c r="Y31" s="54"/>
      <c r="Z31" s="43"/>
      <c r="AA31" s="54"/>
      <c r="AB31" s="54"/>
      <c r="AC31" s="46"/>
      <c r="AD31" s="54"/>
      <c r="AE31" s="54"/>
      <c r="AF31" s="43"/>
      <c r="AG31" s="45">
        <v>74000</v>
      </c>
      <c r="AH31" s="36">
        <f t="shared" si="0"/>
        <v>0</v>
      </c>
      <c r="AI31" s="45">
        <v>74000</v>
      </c>
      <c r="AJ31" s="54"/>
      <c r="AK31" s="54"/>
      <c r="AL31" s="43"/>
      <c r="AM31" s="90" t="s">
        <v>127</v>
      </c>
      <c r="AN31" s="90"/>
      <c r="AO31" s="90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  <c r="BX31" s="27"/>
      <c r="BY31" s="27"/>
      <c r="BZ31" s="27"/>
      <c r="CA31" s="27"/>
      <c r="CB31" s="27"/>
      <c r="CC31" s="27"/>
      <c r="CD31" s="27"/>
      <c r="CE31" s="27"/>
      <c r="CF31" s="27"/>
      <c r="CG31" s="27"/>
      <c r="CH31" s="27"/>
      <c r="CI31" s="27"/>
      <c r="CJ31" s="27"/>
      <c r="CK31" s="27"/>
      <c r="CL31" s="44"/>
    </row>
    <row r="32" spans="1:90" s="42" customFormat="1" ht="64.5" customHeight="1">
      <c r="A32" s="61">
        <v>24</v>
      </c>
      <c r="B32" s="60" t="s">
        <v>66</v>
      </c>
      <c r="C32" s="7" t="s">
        <v>39</v>
      </c>
      <c r="D32" s="54"/>
      <c r="E32" s="7">
        <v>50</v>
      </c>
      <c r="F32" s="54"/>
      <c r="G32" s="54"/>
      <c r="H32" s="48">
        <v>1290000</v>
      </c>
      <c r="I32" s="54"/>
      <c r="J32" s="54"/>
      <c r="K32" s="43"/>
      <c r="L32" s="54"/>
      <c r="M32" s="54"/>
      <c r="N32" s="43"/>
      <c r="O32" s="45"/>
      <c r="P32" s="54"/>
      <c r="Q32" s="43"/>
      <c r="R32" s="43"/>
      <c r="S32" s="54"/>
      <c r="T32" s="43"/>
      <c r="U32" s="54"/>
      <c r="V32" s="54"/>
      <c r="W32" s="43"/>
      <c r="X32" s="54"/>
      <c r="Y32" s="54"/>
      <c r="Z32" s="43"/>
      <c r="AA32" s="54"/>
      <c r="AB32" s="54"/>
      <c r="AC32" s="46"/>
      <c r="AD32" s="54"/>
      <c r="AE32" s="54"/>
      <c r="AF32" s="43"/>
      <c r="AG32" s="45">
        <v>1075000</v>
      </c>
      <c r="AH32" s="36">
        <f t="shared" si="0"/>
        <v>0</v>
      </c>
      <c r="AI32" s="45">
        <v>1075000</v>
      </c>
      <c r="AJ32" s="54"/>
      <c r="AK32" s="54"/>
      <c r="AL32" s="43"/>
      <c r="AM32" s="90" t="s">
        <v>127</v>
      </c>
      <c r="AN32" s="90"/>
      <c r="AO32" s="90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44"/>
    </row>
    <row r="33" spans="1:90" s="42" customFormat="1" ht="60.75" customHeight="1">
      <c r="A33" s="61">
        <v>25</v>
      </c>
      <c r="B33" s="60" t="s">
        <v>66</v>
      </c>
      <c r="C33" s="7" t="s">
        <v>0</v>
      </c>
      <c r="D33" s="54"/>
      <c r="E33" s="7">
        <v>20</v>
      </c>
      <c r="F33" s="54"/>
      <c r="G33" s="54"/>
      <c r="H33" s="48">
        <v>516000</v>
      </c>
      <c r="I33" s="54"/>
      <c r="J33" s="54"/>
      <c r="K33" s="43"/>
      <c r="L33" s="54"/>
      <c r="M33" s="54"/>
      <c r="N33" s="43"/>
      <c r="O33" s="45"/>
      <c r="P33" s="54"/>
      <c r="Q33" s="43"/>
      <c r="R33" s="43"/>
      <c r="S33" s="54"/>
      <c r="T33" s="43"/>
      <c r="U33" s="54"/>
      <c r="V33" s="54"/>
      <c r="W33" s="43"/>
      <c r="X33" s="54"/>
      <c r="Y33" s="54"/>
      <c r="Z33" s="43"/>
      <c r="AA33" s="54"/>
      <c r="AB33" s="54"/>
      <c r="AC33" s="46"/>
      <c r="AD33" s="54"/>
      <c r="AE33" s="54"/>
      <c r="AF33" s="43"/>
      <c r="AG33" s="45">
        <v>430000</v>
      </c>
      <c r="AH33" s="36">
        <f t="shared" si="0"/>
        <v>0</v>
      </c>
      <c r="AI33" s="45">
        <v>430000</v>
      </c>
      <c r="AJ33" s="54"/>
      <c r="AK33" s="54"/>
      <c r="AL33" s="43"/>
      <c r="AM33" s="90" t="s">
        <v>127</v>
      </c>
      <c r="AN33" s="90"/>
      <c r="AO33" s="90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44"/>
    </row>
    <row r="34" spans="1:90" s="42" customFormat="1" ht="56.25" customHeight="1">
      <c r="A34" s="61">
        <v>26</v>
      </c>
      <c r="B34" s="60" t="s">
        <v>66</v>
      </c>
      <c r="C34" s="7" t="s">
        <v>39</v>
      </c>
      <c r="D34" s="54"/>
      <c r="E34" s="7">
        <v>10</v>
      </c>
      <c r="F34" s="54"/>
      <c r="G34" s="54"/>
      <c r="H34" s="48">
        <v>258000</v>
      </c>
      <c r="I34" s="54"/>
      <c r="J34" s="54"/>
      <c r="K34" s="43"/>
      <c r="L34" s="54"/>
      <c r="M34" s="54"/>
      <c r="N34" s="43"/>
      <c r="O34" s="45"/>
      <c r="P34" s="54"/>
      <c r="Q34" s="43"/>
      <c r="R34" s="43"/>
      <c r="S34" s="54"/>
      <c r="T34" s="43"/>
      <c r="U34" s="54"/>
      <c r="V34" s="54"/>
      <c r="W34" s="43"/>
      <c r="X34" s="54"/>
      <c r="Y34" s="54"/>
      <c r="Z34" s="43"/>
      <c r="AA34" s="54"/>
      <c r="AB34" s="54"/>
      <c r="AC34" s="46"/>
      <c r="AD34" s="54"/>
      <c r="AE34" s="54"/>
      <c r="AF34" s="43"/>
      <c r="AG34" s="45">
        <v>215000</v>
      </c>
      <c r="AH34" s="36">
        <f t="shared" si="0"/>
        <v>0</v>
      </c>
      <c r="AI34" s="45">
        <v>215000</v>
      </c>
      <c r="AJ34" s="54"/>
      <c r="AK34" s="54"/>
      <c r="AL34" s="43"/>
      <c r="AM34" s="90" t="s">
        <v>127</v>
      </c>
      <c r="AN34" s="90"/>
      <c r="AO34" s="90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44"/>
    </row>
    <row r="35" spans="1:90" s="42" customFormat="1" ht="73.5" customHeight="1">
      <c r="A35" s="61">
        <v>27</v>
      </c>
      <c r="B35" s="60" t="s">
        <v>67</v>
      </c>
      <c r="C35" s="7" t="s">
        <v>0</v>
      </c>
      <c r="D35" s="54"/>
      <c r="E35" s="7">
        <v>60</v>
      </c>
      <c r="F35" s="54"/>
      <c r="G35" s="54"/>
      <c r="H35" s="48">
        <v>284400</v>
      </c>
      <c r="I35" s="54"/>
      <c r="J35" s="54"/>
      <c r="K35" s="43"/>
      <c r="L35" s="54"/>
      <c r="M35" s="54"/>
      <c r="N35" s="43"/>
      <c r="O35" s="45"/>
      <c r="P35" s="54"/>
      <c r="Q35" s="43"/>
      <c r="R35" s="43"/>
      <c r="S35" s="54"/>
      <c r="T35" s="43"/>
      <c r="U35" s="54"/>
      <c r="V35" s="54"/>
      <c r="W35" s="43"/>
      <c r="X35" s="54"/>
      <c r="Y35" s="54"/>
      <c r="Z35" s="43"/>
      <c r="AA35" s="54"/>
      <c r="AB35" s="54"/>
      <c r="AC35" s="46"/>
      <c r="AD35" s="54"/>
      <c r="AE35" s="54"/>
      <c r="AF35" s="43"/>
      <c r="AG35" s="45">
        <v>237000</v>
      </c>
      <c r="AH35" s="36">
        <f t="shared" si="0"/>
        <v>0</v>
      </c>
      <c r="AI35" s="45">
        <v>237000</v>
      </c>
      <c r="AJ35" s="54"/>
      <c r="AK35" s="54"/>
      <c r="AL35" s="43"/>
      <c r="AM35" s="90" t="s">
        <v>127</v>
      </c>
      <c r="AN35" s="90"/>
      <c r="AO35" s="90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  <c r="BL35" s="27"/>
      <c r="BM35" s="27"/>
      <c r="BN35" s="27"/>
      <c r="BO35" s="27"/>
      <c r="BP35" s="27"/>
      <c r="BQ35" s="27"/>
      <c r="BR35" s="27"/>
      <c r="BS35" s="27"/>
      <c r="BT35" s="27"/>
      <c r="BU35" s="27"/>
      <c r="BV35" s="27"/>
      <c r="BW35" s="27"/>
      <c r="BX35" s="27"/>
      <c r="BY35" s="27"/>
      <c r="BZ35" s="27"/>
      <c r="CA35" s="27"/>
      <c r="CB35" s="27"/>
      <c r="CC35" s="27"/>
      <c r="CD35" s="27"/>
      <c r="CE35" s="27"/>
      <c r="CF35" s="27"/>
      <c r="CG35" s="27"/>
      <c r="CH35" s="27"/>
      <c r="CI35" s="27"/>
      <c r="CJ35" s="27"/>
      <c r="CK35" s="27"/>
      <c r="CL35" s="44"/>
    </row>
    <row r="36" spans="1:90" s="42" customFormat="1" ht="51.75" customHeight="1">
      <c r="A36" s="61">
        <v>28</v>
      </c>
      <c r="B36" s="60" t="s">
        <v>68</v>
      </c>
      <c r="C36" s="7" t="s">
        <v>0</v>
      </c>
      <c r="D36" s="54"/>
      <c r="E36" s="7">
        <v>620</v>
      </c>
      <c r="F36" s="54"/>
      <c r="G36" s="54"/>
      <c r="H36" s="48">
        <v>446400</v>
      </c>
      <c r="I36" s="54"/>
      <c r="J36" s="54"/>
      <c r="K36" s="43"/>
      <c r="L36" s="54"/>
      <c r="M36" s="54"/>
      <c r="N36" s="43"/>
      <c r="O36" s="45"/>
      <c r="P36" s="54"/>
      <c r="Q36" s="43"/>
      <c r="R36" s="43"/>
      <c r="S36" s="54"/>
      <c r="T36" s="43"/>
      <c r="U36" s="54"/>
      <c r="V36" s="54"/>
      <c r="W36" s="43"/>
      <c r="X36" s="54"/>
      <c r="Y36" s="54"/>
      <c r="Z36" s="43"/>
      <c r="AA36" s="54"/>
      <c r="AB36" s="54"/>
      <c r="AC36" s="46"/>
      <c r="AD36" s="54"/>
      <c r="AE36" s="54"/>
      <c r="AF36" s="43"/>
      <c r="AG36" s="45">
        <v>372000</v>
      </c>
      <c r="AH36" s="36">
        <f t="shared" si="0"/>
        <v>0</v>
      </c>
      <c r="AI36" s="45">
        <v>372000</v>
      </c>
      <c r="AJ36" s="54"/>
      <c r="AK36" s="54"/>
      <c r="AL36" s="43"/>
      <c r="AM36" s="90" t="s">
        <v>127</v>
      </c>
      <c r="AN36" s="90"/>
      <c r="AO36" s="90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44"/>
    </row>
    <row r="37" spans="1:90" s="42" customFormat="1" ht="51.75" customHeight="1">
      <c r="A37" s="61">
        <v>29</v>
      </c>
      <c r="B37" s="60" t="s">
        <v>69</v>
      </c>
      <c r="C37" s="7" t="s">
        <v>39</v>
      </c>
      <c r="D37" s="54"/>
      <c r="E37" s="7">
        <v>350</v>
      </c>
      <c r="F37" s="54"/>
      <c r="G37" s="54"/>
      <c r="H37" s="48">
        <v>1659000</v>
      </c>
      <c r="I37" s="54"/>
      <c r="J37" s="54"/>
      <c r="K37" s="43"/>
      <c r="L37" s="54"/>
      <c r="M37" s="54"/>
      <c r="N37" s="43"/>
      <c r="O37" s="45"/>
      <c r="P37" s="54"/>
      <c r="Q37" s="43"/>
      <c r="R37" s="43"/>
      <c r="S37" s="54"/>
      <c r="T37" s="43"/>
      <c r="U37" s="54"/>
      <c r="V37" s="54"/>
      <c r="W37" s="43"/>
      <c r="X37" s="54"/>
      <c r="Y37" s="54"/>
      <c r="Z37" s="43"/>
      <c r="AA37" s="54"/>
      <c r="AB37" s="54"/>
      <c r="AC37" s="46"/>
      <c r="AD37" s="54"/>
      <c r="AE37" s="54"/>
      <c r="AF37" s="43"/>
      <c r="AG37" s="45">
        <v>1382500</v>
      </c>
      <c r="AH37" s="36">
        <f t="shared" si="0"/>
        <v>0</v>
      </c>
      <c r="AI37" s="45">
        <v>1382500</v>
      </c>
      <c r="AJ37" s="54"/>
      <c r="AK37" s="54"/>
      <c r="AL37" s="43"/>
      <c r="AM37" s="90" t="s">
        <v>127</v>
      </c>
      <c r="AN37" s="90"/>
      <c r="AO37" s="90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44"/>
    </row>
    <row r="38" spans="1:90" s="42" customFormat="1" ht="38.25" customHeight="1">
      <c r="A38" s="61">
        <v>30</v>
      </c>
      <c r="B38" s="60" t="s">
        <v>70</v>
      </c>
      <c r="C38" s="7" t="s">
        <v>31</v>
      </c>
      <c r="D38" s="54"/>
      <c r="E38" s="7">
        <v>30</v>
      </c>
      <c r="F38" s="54"/>
      <c r="G38" s="54"/>
      <c r="H38" s="48">
        <v>120000</v>
      </c>
      <c r="I38" s="54"/>
      <c r="J38" s="54"/>
      <c r="K38" s="43"/>
      <c r="L38" s="54"/>
      <c r="M38" s="54"/>
      <c r="N38" s="43"/>
      <c r="O38" s="45"/>
      <c r="P38" s="54"/>
      <c r="Q38" s="43"/>
      <c r="R38" s="43"/>
      <c r="S38" s="54"/>
      <c r="T38" s="43"/>
      <c r="U38" s="36">
        <v>150000</v>
      </c>
      <c r="V38" s="36">
        <v>0</v>
      </c>
      <c r="W38" s="45">
        <v>150000</v>
      </c>
      <c r="X38" s="54"/>
      <c r="Y38" s="54"/>
      <c r="Z38" s="43"/>
      <c r="AA38" s="54"/>
      <c r="AB38" s="54"/>
      <c r="AC38" s="46"/>
      <c r="AD38" s="54"/>
      <c r="AE38" s="54"/>
      <c r="AF38" s="43"/>
      <c r="AG38" s="43"/>
      <c r="AH38" s="54"/>
      <c r="AI38" s="43"/>
      <c r="AJ38" s="45">
        <v>28500</v>
      </c>
      <c r="AK38" s="36">
        <f>AL38-AJ38</f>
        <v>0</v>
      </c>
      <c r="AL38" s="45">
        <v>28500</v>
      </c>
      <c r="AM38" s="76" t="s">
        <v>38</v>
      </c>
      <c r="AN38" s="86"/>
      <c r="AO38" s="86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44"/>
    </row>
    <row r="39" spans="1:90" s="42" customFormat="1" ht="36" customHeight="1">
      <c r="A39" s="61">
        <v>31</v>
      </c>
      <c r="B39" s="60" t="s">
        <v>71</v>
      </c>
      <c r="C39" s="7" t="s">
        <v>0</v>
      </c>
      <c r="D39" s="54"/>
      <c r="E39" s="7">
        <v>40</v>
      </c>
      <c r="F39" s="54"/>
      <c r="G39" s="54"/>
      <c r="H39" s="48">
        <v>817920</v>
      </c>
      <c r="I39" s="54"/>
      <c r="J39" s="54"/>
      <c r="K39" s="43"/>
      <c r="L39" s="54"/>
      <c r="M39" s="54"/>
      <c r="N39" s="43"/>
      <c r="O39" s="45"/>
      <c r="P39" s="54"/>
      <c r="Q39" s="43"/>
      <c r="R39" s="43"/>
      <c r="S39" s="54"/>
      <c r="T39" s="43"/>
      <c r="U39" s="54"/>
      <c r="V39" s="54"/>
      <c r="W39" s="43"/>
      <c r="X39" s="54"/>
      <c r="Y39" s="54"/>
      <c r="Z39" s="43"/>
      <c r="AA39" s="54"/>
      <c r="AB39" s="54"/>
      <c r="AC39" s="46"/>
      <c r="AD39" s="54"/>
      <c r="AE39" s="54"/>
      <c r="AF39" s="43"/>
      <c r="AG39" s="88">
        <f>AI39/1.2</f>
        <v>568000</v>
      </c>
      <c r="AH39" s="38">
        <f>AI39-AG39</f>
        <v>113600</v>
      </c>
      <c r="AI39" s="88">
        <v>681600</v>
      </c>
      <c r="AJ39" s="54"/>
      <c r="AK39" s="54"/>
      <c r="AL39" s="43"/>
      <c r="AM39" s="90" t="s">
        <v>127</v>
      </c>
      <c r="AN39" s="90"/>
      <c r="AO39" s="90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44"/>
    </row>
    <row r="40" spans="1:90" s="42" customFormat="1" ht="39.75" customHeight="1">
      <c r="A40" s="61">
        <v>32</v>
      </c>
      <c r="B40" s="60" t="s">
        <v>71</v>
      </c>
      <c r="C40" s="7" t="s">
        <v>0</v>
      </c>
      <c r="D40" s="54"/>
      <c r="E40" s="7">
        <v>10</v>
      </c>
      <c r="F40" s="54"/>
      <c r="G40" s="54"/>
      <c r="H40" s="48">
        <v>244800</v>
      </c>
      <c r="I40" s="54"/>
      <c r="J40" s="54"/>
      <c r="K40" s="43"/>
      <c r="L40" s="54"/>
      <c r="M40" s="54"/>
      <c r="N40" s="43"/>
      <c r="O40" s="54"/>
      <c r="P40" s="54"/>
      <c r="Q40" s="43"/>
      <c r="R40" s="43"/>
      <c r="S40" s="54"/>
      <c r="T40" s="43"/>
      <c r="U40" s="54"/>
      <c r="V40" s="54"/>
      <c r="W40" s="43"/>
      <c r="X40" s="54"/>
      <c r="Y40" s="54"/>
      <c r="Z40" s="43"/>
      <c r="AA40" s="54"/>
      <c r="AB40" s="54"/>
      <c r="AC40" s="46"/>
      <c r="AD40" s="54"/>
      <c r="AE40" s="54"/>
      <c r="AF40" s="43"/>
      <c r="AG40" s="88">
        <f>AI40/1.2</f>
        <v>170000</v>
      </c>
      <c r="AH40" s="38">
        <f>AI40-AG40</f>
        <v>34000</v>
      </c>
      <c r="AI40" s="88">
        <v>204000</v>
      </c>
      <c r="AJ40" s="54"/>
      <c r="AK40" s="54"/>
      <c r="AL40" s="43"/>
      <c r="AM40" s="90" t="s">
        <v>127</v>
      </c>
      <c r="AN40" s="90"/>
      <c r="AO40" s="90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44"/>
    </row>
    <row r="41" spans="1:90" s="42" customFormat="1" ht="25.5" customHeight="1">
      <c r="A41" s="61">
        <v>33</v>
      </c>
      <c r="B41" s="60" t="s">
        <v>72</v>
      </c>
      <c r="C41" s="7" t="s">
        <v>0</v>
      </c>
      <c r="D41" s="54"/>
      <c r="E41" s="40">
        <v>100000</v>
      </c>
      <c r="F41" s="54"/>
      <c r="G41" s="54"/>
      <c r="H41" s="48">
        <v>439000</v>
      </c>
      <c r="I41" s="54"/>
      <c r="J41" s="54"/>
      <c r="K41" s="43"/>
      <c r="L41" s="54"/>
      <c r="M41" s="54"/>
      <c r="N41" s="43"/>
      <c r="O41" s="54"/>
      <c r="P41" s="54"/>
      <c r="Q41" s="43"/>
      <c r="R41" s="43"/>
      <c r="S41" s="54"/>
      <c r="T41" s="43"/>
      <c r="U41" s="54"/>
      <c r="V41" s="54"/>
      <c r="W41" s="43"/>
      <c r="X41" s="54"/>
      <c r="Y41" s="54"/>
      <c r="Z41" s="43"/>
      <c r="AA41" s="54"/>
      <c r="AB41" s="54"/>
      <c r="AC41" s="46"/>
      <c r="AD41" s="45">
        <v>429000</v>
      </c>
      <c r="AE41" s="36">
        <f>AF41-AD41</f>
        <v>0</v>
      </c>
      <c r="AF41" s="45">
        <v>429000</v>
      </c>
      <c r="AG41" s="43"/>
      <c r="AH41" s="54"/>
      <c r="AI41" s="43"/>
      <c r="AJ41" s="45">
        <v>490000</v>
      </c>
      <c r="AK41" s="36">
        <f>AL41-AJ41</f>
        <v>0</v>
      </c>
      <c r="AL41" s="45">
        <v>490000</v>
      </c>
      <c r="AM41" s="90" t="s">
        <v>33</v>
      </c>
      <c r="AN41" s="90"/>
      <c r="AO41" s="90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44"/>
    </row>
    <row r="42" spans="1:90" s="42" customFormat="1" ht="51.75" customHeight="1">
      <c r="A42" s="61">
        <v>34</v>
      </c>
      <c r="B42" s="60" t="s">
        <v>73</v>
      </c>
      <c r="C42" s="7" t="s">
        <v>0</v>
      </c>
      <c r="D42" s="54"/>
      <c r="E42" s="40">
        <v>1000</v>
      </c>
      <c r="F42" s="54"/>
      <c r="G42" s="54"/>
      <c r="H42" s="48">
        <v>2760000</v>
      </c>
      <c r="I42" s="54"/>
      <c r="J42" s="54"/>
      <c r="K42" s="43"/>
      <c r="L42" s="54"/>
      <c r="M42" s="54"/>
      <c r="N42" s="43"/>
      <c r="O42" s="45"/>
      <c r="P42" s="36"/>
      <c r="Q42" s="43"/>
      <c r="R42" s="43"/>
      <c r="S42" s="54"/>
      <c r="T42" s="43"/>
      <c r="U42" s="54"/>
      <c r="V42" s="54"/>
      <c r="W42" s="43"/>
      <c r="X42" s="54"/>
      <c r="Y42" s="54"/>
      <c r="Z42" s="43"/>
      <c r="AA42" s="54"/>
      <c r="AB42" s="54"/>
      <c r="AC42" s="46"/>
      <c r="AD42" s="45"/>
      <c r="AE42" s="54"/>
      <c r="AF42" s="43"/>
      <c r="AG42" s="45">
        <v>2200000</v>
      </c>
      <c r="AH42" s="36">
        <f t="shared" ref="AH42:AH45" si="1">AI42-AG42</f>
        <v>0</v>
      </c>
      <c r="AI42" s="45">
        <v>2200000</v>
      </c>
      <c r="AJ42" s="45"/>
      <c r="AK42" s="54"/>
      <c r="AL42" s="43"/>
      <c r="AM42" s="90" t="s">
        <v>127</v>
      </c>
      <c r="AN42" s="90"/>
      <c r="AO42" s="90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44"/>
    </row>
    <row r="43" spans="1:90" s="42" customFormat="1" ht="39.75" customHeight="1">
      <c r="A43" s="61">
        <v>35</v>
      </c>
      <c r="B43" s="60" t="s">
        <v>74</v>
      </c>
      <c r="C43" s="7" t="s">
        <v>0</v>
      </c>
      <c r="D43" s="54"/>
      <c r="E43" s="7">
        <v>30</v>
      </c>
      <c r="F43" s="54"/>
      <c r="G43" s="54"/>
      <c r="H43" s="48">
        <v>216000</v>
      </c>
      <c r="I43" s="54"/>
      <c r="J43" s="54"/>
      <c r="K43" s="43"/>
      <c r="L43" s="54"/>
      <c r="M43" s="54"/>
      <c r="N43" s="43"/>
      <c r="O43" s="45"/>
      <c r="P43" s="54"/>
      <c r="Q43" s="43"/>
      <c r="R43" s="45"/>
      <c r="S43" s="36"/>
      <c r="T43" s="43"/>
      <c r="U43" s="54"/>
      <c r="V43" s="54"/>
      <c r="W43" s="43"/>
      <c r="X43" s="54"/>
      <c r="Y43" s="54"/>
      <c r="Z43" s="43"/>
      <c r="AA43" s="54"/>
      <c r="AB43" s="54"/>
      <c r="AC43" s="46"/>
      <c r="AD43" s="45"/>
      <c r="AE43" s="54"/>
      <c r="AF43" s="43"/>
      <c r="AG43" s="45">
        <v>216000</v>
      </c>
      <c r="AH43" s="36">
        <f t="shared" si="1"/>
        <v>0</v>
      </c>
      <c r="AI43" s="45">
        <v>216000</v>
      </c>
      <c r="AJ43" s="45"/>
      <c r="AK43" s="54"/>
      <c r="AL43" s="43"/>
      <c r="AM43" s="90" t="s">
        <v>127</v>
      </c>
      <c r="AN43" s="90"/>
      <c r="AO43" s="90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44"/>
    </row>
    <row r="44" spans="1:90" s="42" customFormat="1" ht="33.75" customHeight="1">
      <c r="A44" s="61">
        <v>36</v>
      </c>
      <c r="B44" s="60" t="s">
        <v>74</v>
      </c>
      <c r="C44" s="7" t="s">
        <v>0</v>
      </c>
      <c r="D44" s="54"/>
      <c r="E44" s="7">
        <v>30</v>
      </c>
      <c r="F44" s="54"/>
      <c r="G44" s="54"/>
      <c r="H44" s="48">
        <v>216000</v>
      </c>
      <c r="I44" s="54"/>
      <c r="J44" s="54"/>
      <c r="K44" s="43"/>
      <c r="L44" s="54"/>
      <c r="M44" s="54"/>
      <c r="N44" s="43"/>
      <c r="O44" s="45"/>
      <c r="P44" s="54"/>
      <c r="Q44" s="43"/>
      <c r="R44" s="43"/>
      <c r="S44" s="54"/>
      <c r="T44" s="43"/>
      <c r="U44" s="54"/>
      <c r="V44" s="54"/>
      <c r="W44" s="43"/>
      <c r="X44" s="54"/>
      <c r="Y44" s="54"/>
      <c r="Z44" s="43"/>
      <c r="AA44" s="54"/>
      <c r="AB44" s="54"/>
      <c r="AC44" s="46"/>
      <c r="AD44" s="54"/>
      <c r="AE44" s="54"/>
      <c r="AF44" s="43"/>
      <c r="AG44" s="45">
        <v>216000</v>
      </c>
      <c r="AH44" s="36">
        <f t="shared" si="1"/>
        <v>0</v>
      </c>
      <c r="AI44" s="45">
        <v>216000</v>
      </c>
      <c r="AJ44" s="45"/>
      <c r="AK44" s="54"/>
      <c r="AL44" s="43"/>
      <c r="AM44" s="90" t="s">
        <v>127</v>
      </c>
      <c r="AN44" s="90"/>
      <c r="AO44" s="90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44"/>
    </row>
    <row r="45" spans="1:90" s="42" customFormat="1" ht="35.25" customHeight="1">
      <c r="A45" s="61">
        <v>37</v>
      </c>
      <c r="B45" s="60" t="s">
        <v>74</v>
      </c>
      <c r="C45" s="7" t="s">
        <v>0</v>
      </c>
      <c r="D45" s="54"/>
      <c r="E45" s="7">
        <v>10</v>
      </c>
      <c r="F45" s="54"/>
      <c r="G45" s="54"/>
      <c r="H45" s="48">
        <v>72000</v>
      </c>
      <c r="I45" s="54"/>
      <c r="J45" s="54"/>
      <c r="K45" s="43"/>
      <c r="L45" s="54"/>
      <c r="M45" s="54"/>
      <c r="N45" s="43"/>
      <c r="O45" s="45"/>
      <c r="P45" s="54"/>
      <c r="Q45" s="43"/>
      <c r="R45" s="43"/>
      <c r="S45" s="54"/>
      <c r="T45" s="43"/>
      <c r="U45" s="54"/>
      <c r="V45" s="54"/>
      <c r="W45" s="43"/>
      <c r="X45" s="54"/>
      <c r="Y45" s="54"/>
      <c r="Z45" s="43"/>
      <c r="AA45" s="54"/>
      <c r="AB45" s="54"/>
      <c r="AC45" s="46"/>
      <c r="AD45" s="54"/>
      <c r="AE45" s="54"/>
      <c r="AF45" s="43"/>
      <c r="AG45" s="45">
        <v>72000</v>
      </c>
      <c r="AH45" s="36">
        <f t="shared" si="1"/>
        <v>0</v>
      </c>
      <c r="AI45" s="45">
        <v>72000</v>
      </c>
      <c r="AJ45" s="45"/>
      <c r="AK45" s="54"/>
      <c r="AL45" s="43"/>
      <c r="AM45" s="90" t="s">
        <v>127</v>
      </c>
      <c r="AN45" s="90"/>
      <c r="AO45" s="90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44"/>
    </row>
    <row r="46" spans="1:90" s="42" customFormat="1" ht="36.75" customHeight="1">
      <c r="A46" s="61">
        <v>38</v>
      </c>
      <c r="B46" s="60" t="s">
        <v>75</v>
      </c>
      <c r="C46" s="7" t="s">
        <v>0</v>
      </c>
      <c r="D46" s="54"/>
      <c r="E46" s="40">
        <v>1500</v>
      </c>
      <c r="F46" s="54"/>
      <c r="G46" s="54"/>
      <c r="H46" s="48">
        <v>630000</v>
      </c>
      <c r="I46" s="54"/>
      <c r="J46" s="54"/>
      <c r="K46" s="43"/>
      <c r="L46" s="54"/>
      <c r="M46" s="54"/>
      <c r="N46" s="43"/>
      <c r="O46" s="45"/>
      <c r="P46" s="36"/>
      <c r="Q46" s="43"/>
      <c r="R46" s="45"/>
      <c r="S46" s="36"/>
      <c r="T46" s="43"/>
      <c r="U46" s="54"/>
      <c r="V46" s="54"/>
      <c r="W46" s="43"/>
      <c r="X46" s="54"/>
      <c r="Y46" s="54"/>
      <c r="Z46" s="43"/>
      <c r="AA46" s="36">
        <v>465000</v>
      </c>
      <c r="AB46" s="36">
        <f>AC46-AA46</f>
        <v>0</v>
      </c>
      <c r="AC46" s="45">
        <v>465000</v>
      </c>
      <c r="AD46" s="54"/>
      <c r="AE46" s="54"/>
      <c r="AF46" s="43"/>
      <c r="AG46" s="43"/>
      <c r="AH46" s="54"/>
      <c r="AI46" s="43"/>
      <c r="AJ46" s="54"/>
      <c r="AK46" s="54"/>
      <c r="AL46" s="43"/>
      <c r="AM46" s="90" t="s">
        <v>36</v>
      </c>
      <c r="AN46" s="90"/>
      <c r="AO46" s="90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44"/>
    </row>
    <row r="47" spans="1:90" s="42" customFormat="1" ht="41.25" customHeight="1">
      <c r="A47" s="61">
        <v>39</v>
      </c>
      <c r="B47" s="60" t="s">
        <v>76</v>
      </c>
      <c r="C47" s="7" t="s">
        <v>0</v>
      </c>
      <c r="D47" s="54"/>
      <c r="E47" s="40">
        <v>1200</v>
      </c>
      <c r="F47" s="54"/>
      <c r="G47" s="54"/>
      <c r="H47" s="48">
        <v>504000</v>
      </c>
      <c r="I47" s="54"/>
      <c r="J47" s="54"/>
      <c r="K47" s="43"/>
      <c r="L47" s="54"/>
      <c r="M47" s="54"/>
      <c r="N47" s="43"/>
      <c r="O47" s="45"/>
      <c r="P47" s="36"/>
      <c r="Q47" s="43"/>
      <c r="R47" s="45"/>
      <c r="S47" s="36"/>
      <c r="T47" s="43"/>
      <c r="U47" s="54"/>
      <c r="V47" s="54"/>
      <c r="W47" s="43"/>
      <c r="X47" s="54"/>
      <c r="Y47" s="54"/>
      <c r="Z47" s="43"/>
      <c r="AA47" s="54"/>
      <c r="AB47" s="54"/>
      <c r="AC47" s="43"/>
      <c r="AD47" s="54"/>
      <c r="AE47" s="54"/>
      <c r="AF47" s="43"/>
      <c r="AG47" s="45">
        <v>360000</v>
      </c>
      <c r="AH47" s="36">
        <f>AI47-AG47</f>
        <v>0</v>
      </c>
      <c r="AI47" s="45">
        <v>360000</v>
      </c>
      <c r="AJ47" s="54"/>
      <c r="AK47" s="54"/>
      <c r="AL47" s="43"/>
      <c r="AM47" s="90" t="s">
        <v>127</v>
      </c>
      <c r="AN47" s="90"/>
      <c r="AO47" s="90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44"/>
    </row>
    <row r="48" spans="1:90" s="42" customFormat="1" ht="39.75" customHeight="1">
      <c r="A48" s="61">
        <v>40</v>
      </c>
      <c r="B48" s="60" t="s">
        <v>77</v>
      </c>
      <c r="C48" s="7" t="s">
        <v>0</v>
      </c>
      <c r="D48" s="54"/>
      <c r="E48" s="7">
        <v>60</v>
      </c>
      <c r="F48" s="54"/>
      <c r="G48" s="54"/>
      <c r="H48" s="48">
        <v>223200</v>
      </c>
      <c r="I48" s="54"/>
      <c r="J48" s="54"/>
      <c r="K48" s="43"/>
      <c r="L48" s="54"/>
      <c r="M48" s="54"/>
      <c r="N48" s="43"/>
      <c r="O48" s="45"/>
      <c r="P48" s="36"/>
      <c r="Q48" s="43"/>
      <c r="R48" s="45"/>
      <c r="S48" s="36"/>
      <c r="T48" s="43"/>
      <c r="U48" s="54"/>
      <c r="V48" s="54"/>
      <c r="W48" s="43"/>
      <c r="X48" s="54"/>
      <c r="Y48" s="54"/>
      <c r="Z48" s="43"/>
      <c r="AA48" s="36">
        <v>186000</v>
      </c>
      <c r="AB48" s="36">
        <f t="shared" ref="AB48:AB51" si="2">AC48-AA48</f>
        <v>0</v>
      </c>
      <c r="AC48" s="45">
        <v>186000</v>
      </c>
      <c r="AD48" s="54"/>
      <c r="AE48" s="54"/>
      <c r="AF48" s="43"/>
      <c r="AG48" s="43"/>
      <c r="AH48" s="54"/>
      <c r="AI48" s="43"/>
      <c r="AJ48" s="54"/>
      <c r="AK48" s="54"/>
      <c r="AL48" s="43"/>
      <c r="AM48" s="90" t="s">
        <v>36</v>
      </c>
      <c r="AN48" s="90"/>
      <c r="AO48" s="90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44"/>
    </row>
    <row r="49" spans="1:90" s="42" customFormat="1" ht="36" customHeight="1">
      <c r="A49" s="61">
        <v>41</v>
      </c>
      <c r="B49" s="60" t="s">
        <v>77</v>
      </c>
      <c r="C49" s="7" t="s">
        <v>0</v>
      </c>
      <c r="D49" s="54"/>
      <c r="E49" s="7">
        <v>60</v>
      </c>
      <c r="F49" s="54"/>
      <c r="G49" s="54"/>
      <c r="H49" s="48">
        <v>223200</v>
      </c>
      <c r="I49" s="54"/>
      <c r="J49" s="54"/>
      <c r="K49" s="43"/>
      <c r="L49" s="54"/>
      <c r="M49" s="54"/>
      <c r="N49" s="43"/>
      <c r="O49" s="45"/>
      <c r="P49" s="36"/>
      <c r="Q49" s="43"/>
      <c r="R49" s="43"/>
      <c r="S49" s="54"/>
      <c r="T49" s="43"/>
      <c r="U49" s="54"/>
      <c r="V49" s="54"/>
      <c r="W49" s="43"/>
      <c r="X49" s="45"/>
      <c r="Y49" s="36"/>
      <c r="Z49" s="43"/>
      <c r="AA49" s="36">
        <v>186000</v>
      </c>
      <c r="AB49" s="36">
        <f t="shared" si="2"/>
        <v>0</v>
      </c>
      <c r="AC49" s="45">
        <v>186000</v>
      </c>
      <c r="AD49" s="45"/>
      <c r="AE49" s="54"/>
      <c r="AF49" s="43"/>
      <c r="AG49" s="43"/>
      <c r="AH49" s="54"/>
      <c r="AI49" s="43"/>
      <c r="AJ49" s="45"/>
      <c r="AK49" s="54"/>
      <c r="AL49" s="43"/>
      <c r="AM49" s="90" t="s">
        <v>36</v>
      </c>
      <c r="AN49" s="90"/>
      <c r="AO49" s="90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44"/>
    </row>
    <row r="50" spans="1:90" s="42" customFormat="1" ht="36.75" customHeight="1">
      <c r="A50" s="61">
        <v>42</v>
      </c>
      <c r="B50" s="60" t="s">
        <v>77</v>
      </c>
      <c r="C50" s="7" t="s">
        <v>0</v>
      </c>
      <c r="D50" s="54"/>
      <c r="E50" s="7">
        <v>60</v>
      </c>
      <c r="F50" s="54"/>
      <c r="G50" s="54"/>
      <c r="H50" s="48">
        <v>280800</v>
      </c>
      <c r="I50" s="54"/>
      <c r="J50" s="54"/>
      <c r="K50" s="43"/>
      <c r="L50" s="54"/>
      <c r="M50" s="54"/>
      <c r="N50" s="43"/>
      <c r="O50" s="43"/>
      <c r="P50" s="36"/>
      <c r="Q50" s="43"/>
      <c r="R50" s="43"/>
      <c r="S50" s="54"/>
      <c r="T50" s="43"/>
      <c r="U50" s="54"/>
      <c r="V50" s="54"/>
      <c r="W50" s="43"/>
      <c r="X50" s="45"/>
      <c r="Y50" s="36"/>
      <c r="Z50" s="43"/>
      <c r="AA50" s="36">
        <v>234000</v>
      </c>
      <c r="AB50" s="36">
        <f t="shared" si="2"/>
        <v>0</v>
      </c>
      <c r="AC50" s="45">
        <v>234000</v>
      </c>
      <c r="AD50" s="54"/>
      <c r="AE50" s="54"/>
      <c r="AF50" s="43"/>
      <c r="AG50" s="43"/>
      <c r="AH50" s="54"/>
      <c r="AI50" s="43"/>
      <c r="AJ50" s="45"/>
      <c r="AK50" s="54"/>
      <c r="AL50" s="43"/>
      <c r="AM50" s="90" t="s">
        <v>36</v>
      </c>
      <c r="AN50" s="90"/>
      <c r="AO50" s="90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44"/>
    </row>
    <row r="51" spans="1:90" s="42" customFormat="1" ht="36.75" customHeight="1">
      <c r="A51" s="61">
        <v>43</v>
      </c>
      <c r="B51" s="60" t="s">
        <v>78</v>
      </c>
      <c r="C51" s="7" t="s">
        <v>0</v>
      </c>
      <c r="D51" s="54"/>
      <c r="E51" s="7">
        <v>30</v>
      </c>
      <c r="F51" s="54"/>
      <c r="G51" s="54"/>
      <c r="H51" s="48">
        <v>126000</v>
      </c>
      <c r="I51" s="54"/>
      <c r="J51" s="54"/>
      <c r="K51" s="43"/>
      <c r="L51" s="54"/>
      <c r="M51" s="54"/>
      <c r="N51" s="43"/>
      <c r="O51" s="54"/>
      <c r="P51" s="54"/>
      <c r="Q51" s="43"/>
      <c r="R51" s="43"/>
      <c r="S51" s="54"/>
      <c r="T51" s="43"/>
      <c r="U51" s="54"/>
      <c r="V51" s="54"/>
      <c r="W51" s="43"/>
      <c r="X51" s="54"/>
      <c r="Y51" s="54"/>
      <c r="Z51" s="43"/>
      <c r="AA51" s="36">
        <v>105000</v>
      </c>
      <c r="AB51" s="36">
        <f t="shared" si="2"/>
        <v>0</v>
      </c>
      <c r="AC51" s="45">
        <v>105000</v>
      </c>
      <c r="AD51" s="54"/>
      <c r="AE51" s="54"/>
      <c r="AF51" s="43"/>
      <c r="AG51" s="43"/>
      <c r="AH51" s="54"/>
      <c r="AI51" s="43"/>
      <c r="AJ51" s="54"/>
      <c r="AK51" s="54"/>
      <c r="AL51" s="43"/>
      <c r="AM51" s="90" t="s">
        <v>36</v>
      </c>
      <c r="AN51" s="90"/>
      <c r="AO51" s="90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44"/>
    </row>
    <row r="52" spans="1:90" s="42" customFormat="1" ht="36.75" customHeight="1">
      <c r="A52" s="61">
        <v>44</v>
      </c>
      <c r="B52" s="60" t="s">
        <v>79</v>
      </c>
      <c r="C52" s="7" t="s">
        <v>0</v>
      </c>
      <c r="D52" s="54"/>
      <c r="E52" s="7">
        <v>50</v>
      </c>
      <c r="F52" s="54"/>
      <c r="G52" s="54"/>
      <c r="H52" s="48">
        <v>150000</v>
      </c>
      <c r="I52" s="54"/>
      <c r="J52" s="54"/>
      <c r="K52" s="43"/>
      <c r="L52" s="54"/>
      <c r="M52" s="54"/>
      <c r="N52" s="43"/>
      <c r="O52" s="54"/>
      <c r="P52" s="54"/>
      <c r="Q52" s="43"/>
      <c r="R52" s="43"/>
      <c r="S52" s="54"/>
      <c r="T52" s="43"/>
      <c r="U52" s="54"/>
      <c r="V52" s="54"/>
      <c r="W52" s="43"/>
      <c r="X52" s="54"/>
      <c r="Y52" s="54"/>
      <c r="Z52" s="43"/>
      <c r="AA52" s="54"/>
      <c r="AB52" s="54"/>
      <c r="AC52" s="43"/>
      <c r="AD52" s="54"/>
      <c r="AE52" s="54"/>
      <c r="AF52" s="43"/>
      <c r="AG52" s="45">
        <v>125000</v>
      </c>
      <c r="AH52" s="36">
        <f t="shared" ref="AH52:AH53" si="3">AI52-AG52</f>
        <v>0</v>
      </c>
      <c r="AI52" s="45">
        <v>125000</v>
      </c>
      <c r="AJ52" s="54"/>
      <c r="AK52" s="54"/>
      <c r="AL52" s="43"/>
      <c r="AM52" s="90" t="s">
        <v>127</v>
      </c>
      <c r="AN52" s="90"/>
      <c r="AO52" s="90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44"/>
    </row>
    <row r="53" spans="1:90" s="42" customFormat="1" ht="36.75" customHeight="1">
      <c r="A53" s="61">
        <v>45</v>
      </c>
      <c r="B53" s="60" t="s">
        <v>77</v>
      </c>
      <c r="C53" s="7" t="s">
        <v>39</v>
      </c>
      <c r="D53" s="54"/>
      <c r="E53" s="7">
        <v>900</v>
      </c>
      <c r="F53" s="54"/>
      <c r="G53" s="54"/>
      <c r="H53" s="48">
        <v>3240000</v>
      </c>
      <c r="I53" s="54"/>
      <c r="J53" s="54"/>
      <c r="K53" s="43"/>
      <c r="L53" s="54"/>
      <c r="M53" s="54"/>
      <c r="N53" s="43"/>
      <c r="O53" s="54"/>
      <c r="P53" s="54"/>
      <c r="Q53" s="43"/>
      <c r="R53" s="43"/>
      <c r="S53" s="54"/>
      <c r="T53" s="43"/>
      <c r="U53" s="54"/>
      <c r="V53" s="54"/>
      <c r="W53" s="43"/>
      <c r="X53" s="54"/>
      <c r="Y53" s="54"/>
      <c r="Z53" s="43"/>
      <c r="AA53" s="54"/>
      <c r="AB53" s="54"/>
      <c r="AC53" s="43"/>
      <c r="AD53" s="54"/>
      <c r="AE53" s="54"/>
      <c r="AF53" s="43"/>
      <c r="AG53" s="45">
        <v>2700000</v>
      </c>
      <c r="AH53" s="36">
        <f t="shared" si="3"/>
        <v>0</v>
      </c>
      <c r="AI53" s="45">
        <v>2700000</v>
      </c>
      <c r="AJ53" s="54"/>
      <c r="AK53" s="54"/>
      <c r="AL53" s="43"/>
      <c r="AM53" s="90" t="s">
        <v>127</v>
      </c>
      <c r="AN53" s="90"/>
      <c r="AO53" s="90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44"/>
    </row>
    <row r="54" spans="1:90" s="42" customFormat="1" ht="36.75" customHeight="1">
      <c r="A54" s="61">
        <v>46</v>
      </c>
      <c r="B54" s="60" t="s">
        <v>77</v>
      </c>
      <c r="C54" s="7" t="s">
        <v>0</v>
      </c>
      <c r="D54" s="54"/>
      <c r="E54" s="7">
        <v>450</v>
      </c>
      <c r="F54" s="54"/>
      <c r="G54" s="54"/>
      <c r="H54" s="48">
        <v>1512000</v>
      </c>
      <c r="I54" s="54"/>
      <c r="J54" s="54"/>
      <c r="K54" s="43"/>
      <c r="L54" s="54"/>
      <c r="M54" s="54"/>
      <c r="N54" s="43"/>
      <c r="O54" s="54"/>
      <c r="P54" s="54"/>
      <c r="Q54" s="43"/>
      <c r="R54" s="43"/>
      <c r="S54" s="54"/>
      <c r="T54" s="43"/>
      <c r="U54" s="54"/>
      <c r="V54" s="54"/>
      <c r="W54" s="43"/>
      <c r="X54" s="54"/>
      <c r="Y54" s="54"/>
      <c r="Z54" s="43"/>
      <c r="AA54" s="36">
        <v>1260000</v>
      </c>
      <c r="AB54" s="36">
        <f t="shared" ref="AB54:AB57" si="4">AC54-AA54</f>
        <v>0</v>
      </c>
      <c r="AC54" s="45">
        <v>1260000</v>
      </c>
      <c r="AD54" s="54"/>
      <c r="AE54" s="54"/>
      <c r="AF54" s="43"/>
      <c r="AG54" s="43"/>
      <c r="AH54" s="54"/>
      <c r="AI54" s="43"/>
      <c r="AJ54" s="54"/>
      <c r="AK54" s="54"/>
      <c r="AL54" s="43"/>
      <c r="AM54" s="90" t="s">
        <v>36</v>
      </c>
      <c r="AN54" s="90"/>
      <c r="AO54" s="90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44"/>
    </row>
    <row r="55" spans="1:90" s="42" customFormat="1" ht="36.75" customHeight="1">
      <c r="A55" s="61">
        <v>47</v>
      </c>
      <c r="B55" s="60" t="s">
        <v>80</v>
      </c>
      <c r="C55" s="7" t="s">
        <v>0</v>
      </c>
      <c r="D55" s="54"/>
      <c r="E55" s="7">
        <v>600</v>
      </c>
      <c r="F55" s="54"/>
      <c r="G55" s="54"/>
      <c r="H55" s="48">
        <v>2016000</v>
      </c>
      <c r="I55" s="54"/>
      <c r="J55" s="54"/>
      <c r="K55" s="43"/>
      <c r="L55" s="54"/>
      <c r="M55" s="54"/>
      <c r="N55" s="43"/>
      <c r="O55" s="54"/>
      <c r="P55" s="54"/>
      <c r="Q55" s="43"/>
      <c r="R55" s="43"/>
      <c r="S55" s="54"/>
      <c r="T55" s="43"/>
      <c r="U55" s="54"/>
      <c r="V55" s="54"/>
      <c r="W55" s="43"/>
      <c r="X55" s="54"/>
      <c r="Y55" s="54"/>
      <c r="Z55" s="43"/>
      <c r="AA55" s="36">
        <v>1680000</v>
      </c>
      <c r="AB55" s="36">
        <f t="shared" si="4"/>
        <v>0</v>
      </c>
      <c r="AC55" s="45">
        <v>1680000</v>
      </c>
      <c r="AD55" s="54"/>
      <c r="AE55" s="54"/>
      <c r="AF55" s="43"/>
      <c r="AG55" s="43"/>
      <c r="AH55" s="54"/>
      <c r="AI55" s="43"/>
      <c r="AJ55" s="54"/>
      <c r="AK55" s="54"/>
      <c r="AL55" s="43"/>
      <c r="AM55" s="90" t="s">
        <v>36</v>
      </c>
      <c r="AN55" s="90"/>
      <c r="AO55" s="90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44"/>
    </row>
    <row r="56" spans="1:90" s="42" customFormat="1" ht="42" customHeight="1">
      <c r="A56" s="61">
        <v>48</v>
      </c>
      <c r="B56" s="60" t="s">
        <v>81</v>
      </c>
      <c r="C56" s="7" t="s">
        <v>0</v>
      </c>
      <c r="D56" s="54"/>
      <c r="E56" s="7">
        <v>130</v>
      </c>
      <c r="F56" s="54"/>
      <c r="G56" s="54"/>
      <c r="H56" s="48">
        <v>390000</v>
      </c>
      <c r="I56" s="54"/>
      <c r="J56" s="54"/>
      <c r="K56" s="43"/>
      <c r="L56" s="54"/>
      <c r="M56" s="54"/>
      <c r="N56" s="43"/>
      <c r="O56" s="54"/>
      <c r="P56" s="54"/>
      <c r="Q56" s="43"/>
      <c r="R56" s="43"/>
      <c r="S56" s="54"/>
      <c r="T56" s="43"/>
      <c r="U56" s="54"/>
      <c r="V56" s="54"/>
      <c r="W56" s="43"/>
      <c r="X56" s="54"/>
      <c r="Y56" s="54"/>
      <c r="Z56" s="43"/>
      <c r="AA56" s="36">
        <v>325000</v>
      </c>
      <c r="AB56" s="36">
        <f t="shared" si="4"/>
        <v>0</v>
      </c>
      <c r="AC56" s="45">
        <v>325000</v>
      </c>
      <c r="AD56" s="54"/>
      <c r="AE56" s="54"/>
      <c r="AF56" s="43"/>
      <c r="AG56" s="43"/>
      <c r="AH56" s="54"/>
      <c r="AI56" s="43"/>
      <c r="AJ56" s="54"/>
      <c r="AK56" s="54"/>
      <c r="AL56" s="43"/>
      <c r="AM56" s="90" t="s">
        <v>36</v>
      </c>
      <c r="AN56" s="90"/>
      <c r="AO56" s="90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44"/>
    </row>
    <row r="57" spans="1:90" s="42" customFormat="1" ht="42" customHeight="1">
      <c r="A57" s="61">
        <v>49</v>
      </c>
      <c r="B57" s="60" t="s">
        <v>82</v>
      </c>
      <c r="C57" s="7" t="s">
        <v>0</v>
      </c>
      <c r="D57" s="54"/>
      <c r="E57" s="7">
        <v>180</v>
      </c>
      <c r="F57" s="54"/>
      <c r="G57" s="54"/>
      <c r="H57" s="48">
        <v>540000</v>
      </c>
      <c r="I57" s="54"/>
      <c r="J57" s="54"/>
      <c r="K57" s="43"/>
      <c r="L57" s="54"/>
      <c r="M57" s="54"/>
      <c r="N57" s="43"/>
      <c r="O57" s="54"/>
      <c r="P57" s="54"/>
      <c r="Q57" s="43"/>
      <c r="R57" s="43"/>
      <c r="S57" s="54"/>
      <c r="T57" s="43"/>
      <c r="U57" s="54"/>
      <c r="V57" s="54"/>
      <c r="W57" s="43"/>
      <c r="X57" s="54"/>
      <c r="Y57" s="54"/>
      <c r="Z57" s="43"/>
      <c r="AA57" s="36">
        <v>450000</v>
      </c>
      <c r="AB57" s="36">
        <f t="shared" si="4"/>
        <v>0</v>
      </c>
      <c r="AC57" s="45">
        <v>450000</v>
      </c>
      <c r="AD57" s="54"/>
      <c r="AE57" s="54"/>
      <c r="AF57" s="43"/>
      <c r="AG57" s="43"/>
      <c r="AH57" s="54"/>
      <c r="AI57" s="43"/>
      <c r="AJ57" s="54"/>
      <c r="AK57" s="54"/>
      <c r="AL57" s="43"/>
      <c r="AM57" s="90" t="s">
        <v>36</v>
      </c>
      <c r="AN57" s="90"/>
      <c r="AO57" s="90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44"/>
    </row>
    <row r="58" spans="1:90" s="42" customFormat="1" ht="42" customHeight="1">
      <c r="A58" s="61">
        <v>50</v>
      </c>
      <c r="B58" s="60" t="s">
        <v>83</v>
      </c>
      <c r="C58" s="7" t="s">
        <v>39</v>
      </c>
      <c r="D58" s="54"/>
      <c r="E58" s="7">
        <v>210</v>
      </c>
      <c r="F58" s="54"/>
      <c r="G58" s="54"/>
      <c r="H58" s="48">
        <v>1083600</v>
      </c>
      <c r="I58" s="54"/>
      <c r="J58" s="54"/>
      <c r="K58" s="43"/>
      <c r="L58" s="54"/>
      <c r="M58" s="54"/>
      <c r="N58" s="43"/>
      <c r="O58" s="54"/>
      <c r="P58" s="54"/>
      <c r="Q58" s="43"/>
      <c r="R58" s="43"/>
      <c r="S58" s="54"/>
      <c r="T58" s="43"/>
      <c r="U58" s="54"/>
      <c r="V58" s="54"/>
      <c r="W58" s="43"/>
      <c r="X58" s="54"/>
      <c r="Y58" s="54"/>
      <c r="Z58" s="43"/>
      <c r="AA58" s="54"/>
      <c r="AB58" s="54"/>
      <c r="AC58" s="43"/>
      <c r="AD58" s="54"/>
      <c r="AE58" s="54"/>
      <c r="AF58" s="43"/>
      <c r="AG58" s="45">
        <v>903000</v>
      </c>
      <c r="AH58" s="36">
        <f t="shared" ref="AH58:AH78" si="5">AI58-AG58</f>
        <v>0</v>
      </c>
      <c r="AI58" s="45">
        <v>903000</v>
      </c>
      <c r="AJ58" s="54"/>
      <c r="AK58" s="54"/>
      <c r="AL58" s="43"/>
      <c r="AM58" s="90" t="s">
        <v>127</v>
      </c>
      <c r="AN58" s="90"/>
      <c r="AO58" s="90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44"/>
    </row>
    <row r="59" spans="1:90" s="42" customFormat="1" ht="42" customHeight="1">
      <c r="A59" s="61">
        <v>51</v>
      </c>
      <c r="B59" s="60" t="s">
        <v>83</v>
      </c>
      <c r="C59" s="7" t="s">
        <v>39</v>
      </c>
      <c r="D59" s="54"/>
      <c r="E59" s="7">
        <v>120</v>
      </c>
      <c r="F59" s="54"/>
      <c r="G59" s="54"/>
      <c r="H59" s="48">
        <v>619200</v>
      </c>
      <c r="I59" s="54"/>
      <c r="J59" s="54"/>
      <c r="K59" s="43"/>
      <c r="L59" s="54"/>
      <c r="M59" s="54"/>
      <c r="N59" s="43"/>
      <c r="O59" s="54"/>
      <c r="P59" s="54"/>
      <c r="Q59" s="43"/>
      <c r="R59" s="43"/>
      <c r="S59" s="54"/>
      <c r="T59" s="43"/>
      <c r="U59" s="54"/>
      <c r="V59" s="54"/>
      <c r="W59" s="43"/>
      <c r="X59" s="54"/>
      <c r="Y59" s="54"/>
      <c r="Z59" s="43"/>
      <c r="AA59" s="54"/>
      <c r="AB59" s="54"/>
      <c r="AC59" s="43"/>
      <c r="AD59" s="54"/>
      <c r="AE59" s="54"/>
      <c r="AF59" s="43"/>
      <c r="AG59" s="45">
        <v>516000</v>
      </c>
      <c r="AH59" s="36">
        <f t="shared" si="5"/>
        <v>0</v>
      </c>
      <c r="AI59" s="45">
        <v>516000</v>
      </c>
      <c r="AJ59" s="54"/>
      <c r="AK59" s="54"/>
      <c r="AL59" s="43"/>
      <c r="AM59" s="90" t="s">
        <v>127</v>
      </c>
      <c r="AN59" s="90"/>
      <c r="AO59" s="90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44"/>
    </row>
    <row r="60" spans="1:90" s="42" customFormat="1" ht="42" customHeight="1">
      <c r="A60" s="61">
        <v>52</v>
      </c>
      <c r="B60" s="60" t="s">
        <v>84</v>
      </c>
      <c r="C60" s="7" t="s">
        <v>39</v>
      </c>
      <c r="D60" s="54"/>
      <c r="E60" s="7">
        <v>400</v>
      </c>
      <c r="F60" s="54"/>
      <c r="G60" s="54"/>
      <c r="H60" s="48">
        <v>2160000</v>
      </c>
      <c r="I60" s="54"/>
      <c r="J60" s="54"/>
      <c r="K60" s="43"/>
      <c r="L60" s="54"/>
      <c r="M60" s="54"/>
      <c r="N60" s="43"/>
      <c r="O60" s="54"/>
      <c r="P60" s="54"/>
      <c r="Q60" s="43"/>
      <c r="R60" s="43"/>
      <c r="S60" s="54"/>
      <c r="T60" s="43"/>
      <c r="U60" s="54"/>
      <c r="V60" s="54"/>
      <c r="W60" s="43"/>
      <c r="X60" s="54"/>
      <c r="Y60" s="54"/>
      <c r="Z60" s="43"/>
      <c r="AA60" s="54"/>
      <c r="AB60" s="54"/>
      <c r="AC60" s="43"/>
      <c r="AD60" s="54"/>
      <c r="AE60" s="54"/>
      <c r="AF60" s="43"/>
      <c r="AG60" s="45">
        <v>1800000</v>
      </c>
      <c r="AH60" s="36">
        <f t="shared" si="5"/>
        <v>0</v>
      </c>
      <c r="AI60" s="45">
        <v>1800000</v>
      </c>
      <c r="AJ60" s="54"/>
      <c r="AK60" s="54"/>
      <c r="AL60" s="43"/>
      <c r="AM60" s="90" t="s">
        <v>127</v>
      </c>
      <c r="AN60" s="90"/>
      <c r="AO60" s="90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44"/>
    </row>
    <row r="61" spans="1:90" s="42" customFormat="1" ht="56.25" customHeight="1">
      <c r="A61" s="61">
        <v>53</v>
      </c>
      <c r="B61" s="60" t="s">
        <v>85</v>
      </c>
      <c r="C61" s="7" t="s">
        <v>39</v>
      </c>
      <c r="D61" s="54"/>
      <c r="E61" s="7">
        <v>270</v>
      </c>
      <c r="F61" s="54"/>
      <c r="G61" s="54"/>
      <c r="H61" s="48">
        <v>1782000</v>
      </c>
      <c r="I61" s="54"/>
      <c r="J61" s="54"/>
      <c r="K61" s="43"/>
      <c r="L61" s="54"/>
      <c r="M61" s="54"/>
      <c r="N61" s="43"/>
      <c r="O61" s="54"/>
      <c r="P61" s="54"/>
      <c r="Q61" s="43"/>
      <c r="R61" s="43"/>
      <c r="S61" s="54"/>
      <c r="T61" s="43"/>
      <c r="U61" s="54"/>
      <c r="V61" s="54"/>
      <c r="W61" s="43"/>
      <c r="X61" s="54"/>
      <c r="Y61" s="54"/>
      <c r="Z61" s="43"/>
      <c r="AA61" s="54"/>
      <c r="AB61" s="54"/>
      <c r="AC61" s="43"/>
      <c r="AD61" s="54"/>
      <c r="AE61" s="54"/>
      <c r="AF61" s="43"/>
      <c r="AG61" s="45">
        <v>1485000</v>
      </c>
      <c r="AH61" s="36">
        <f t="shared" si="5"/>
        <v>0</v>
      </c>
      <c r="AI61" s="45">
        <v>1485000</v>
      </c>
      <c r="AJ61" s="54"/>
      <c r="AK61" s="54"/>
      <c r="AL61" s="43"/>
      <c r="AM61" s="90" t="s">
        <v>127</v>
      </c>
      <c r="AN61" s="90"/>
      <c r="AO61" s="90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44"/>
    </row>
    <row r="62" spans="1:90" s="42" customFormat="1" ht="48" customHeight="1">
      <c r="A62" s="61">
        <v>54</v>
      </c>
      <c r="B62" s="60" t="s">
        <v>86</v>
      </c>
      <c r="C62" s="7" t="s">
        <v>39</v>
      </c>
      <c r="D62" s="54"/>
      <c r="E62" s="7">
        <v>100</v>
      </c>
      <c r="F62" s="54"/>
      <c r="G62" s="54"/>
      <c r="H62" s="48">
        <v>660000</v>
      </c>
      <c r="I62" s="54"/>
      <c r="J62" s="54"/>
      <c r="K62" s="43"/>
      <c r="L62" s="54"/>
      <c r="M62" s="54"/>
      <c r="N62" s="43"/>
      <c r="O62" s="54"/>
      <c r="P62" s="54"/>
      <c r="Q62" s="43"/>
      <c r="R62" s="43"/>
      <c r="S62" s="54"/>
      <c r="T62" s="43"/>
      <c r="U62" s="54"/>
      <c r="V62" s="54"/>
      <c r="W62" s="43"/>
      <c r="X62" s="54"/>
      <c r="Y62" s="54"/>
      <c r="Z62" s="43"/>
      <c r="AA62" s="54"/>
      <c r="AB62" s="54"/>
      <c r="AC62" s="43"/>
      <c r="AD62" s="54"/>
      <c r="AE62" s="54"/>
      <c r="AF62" s="43"/>
      <c r="AG62" s="45">
        <v>550000</v>
      </c>
      <c r="AH62" s="36">
        <f t="shared" si="5"/>
        <v>0</v>
      </c>
      <c r="AI62" s="45">
        <v>550000</v>
      </c>
      <c r="AJ62" s="54"/>
      <c r="AK62" s="54"/>
      <c r="AL62" s="43"/>
      <c r="AM62" s="90" t="s">
        <v>127</v>
      </c>
      <c r="AN62" s="90"/>
      <c r="AO62" s="90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44"/>
    </row>
    <row r="63" spans="1:90" s="42" customFormat="1" ht="46.5" customHeight="1">
      <c r="A63" s="61">
        <v>55</v>
      </c>
      <c r="B63" s="60" t="s">
        <v>87</v>
      </c>
      <c r="C63" s="7" t="s">
        <v>39</v>
      </c>
      <c r="D63" s="54"/>
      <c r="E63" s="7">
        <v>5</v>
      </c>
      <c r="F63" s="54"/>
      <c r="G63" s="54"/>
      <c r="H63" s="48">
        <v>600000</v>
      </c>
      <c r="I63" s="54"/>
      <c r="J63" s="54"/>
      <c r="K63" s="43"/>
      <c r="L63" s="54"/>
      <c r="M63" s="54"/>
      <c r="N63" s="43"/>
      <c r="O63" s="45"/>
      <c r="P63" s="36"/>
      <c r="Q63" s="43"/>
      <c r="R63" s="43"/>
      <c r="S63" s="54"/>
      <c r="T63" s="43"/>
      <c r="U63" s="45"/>
      <c r="V63" s="36"/>
      <c r="W63" s="43"/>
      <c r="X63" s="54"/>
      <c r="Y63" s="54"/>
      <c r="Z63" s="43"/>
      <c r="AA63" s="54"/>
      <c r="AB63" s="54"/>
      <c r="AC63" s="43"/>
      <c r="AD63" s="45"/>
      <c r="AE63" s="36"/>
      <c r="AF63" s="43"/>
      <c r="AG63" s="45">
        <v>500000</v>
      </c>
      <c r="AH63" s="36">
        <f t="shared" si="5"/>
        <v>0</v>
      </c>
      <c r="AI63" s="45">
        <v>500000</v>
      </c>
      <c r="AJ63" s="54"/>
      <c r="AK63" s="54"/>
      <c r="AL63" s="43"/>
      <c r="AM63" s="90" t="s">
        <v>127</v>
      </c>
      <c r="AN63" s="90"/>
      <c r="AO63" s="90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  <c r="CD63" s="27"/>
      <c r="CE63" s="27"/>
      <c r="CF63" s="27"/>
      <c r="CG63" s="27"/>
      <c r="CH63" s="27"/>
      <c r="CI63" s="27"/>
      <c r="CJ63" s="27"/>
      <c r="CK63" s="27"/>
      <c r="CL63" s="44"/>
    </row>
    <row r="64" spans="1:90" s="42" customFormat="1" ht="49.5" customHeight="1">
      <c r="A64" s="61">
        <v>56</v>
      </c>
      <c r="B64" s="60" t="s">
        <v>87</v>
      </c>
      <c r="C64" s="7" t="s">
        <v>39</v>
      </c>
      <c r="D64" s="54"/>
      <c r="E64" s="7">
        <v>20</v>
      </c>
      <c r="F64" s="54"/>
      <c r="G64" s="54"/>
      <c r="H64" s="48">
        <v>2400000</v>
      </c>
      <c r="I64" s="54"/>
      <c r="J64" s="54"/>
      <c r="K64" s="43"/>
      <c r="L64" s="54"/>
      <c r="M64" s="54"/>
      <c r="N64" s="43"/>
      <c r="O64" s="45"/>
      <c r="P64" s="36"/>
      <c r="Q64" s="43"/>
      <c r="R64" s="43"/>
      <c r="S64" s="54"/>
      <c r="T64" s="43"/>
      <c r="U64" s="54"/>
      <c r="V64" s="54"/>
      <c r="W64" s="43"/>
      <c r="X64" s="54"/>
      <c r="Y64" s="54"/>
      <c r="Z64" s="43"/>
      <c r="AA64" s="54"/>
      <c r="AB64" s="54"/>
      <c r="AC64" s="43"/>
      <c r="AD64" s="45"/>
      <c r="AE64" s="36"/>
      <c r="AF64" s="43"/>
      <c r="AG64" s="45">
        <v>2000000</v>
      </c>
      <c r="AH64" s="36">
        <f t="shared" si="5"/>
        <v>0</v>
      </c>
      <c r="AI64" s="45">
        <v>2000000</v>
      </c>
      <c r="AJ64" s="54"/>
      <c r="AK64" s="54"/>
      <c r="AL64" s="43"/>
      <c r="AM64" s="90" t="s">
        <v>127</v>
      </c>
      <c r="AN64" s="90"/>
      <c r="AO64" s="90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  <c r="BE64" s="27"/>
      <c r="BF64" s="27"/>
      <c r="BG64" s="27"/>
      <c r="BH64" s="27"/>
      <c r="BI64" s="27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  <c r="BX64" s="27"/>
      <c r="BY64" s="27"/>
      <c r="BZ64" s="27"/>
      <c r="CA64" s="27"/>
      <c r="CB64" s="27"/>
      <c r="CC64" s="27"/>
      <c r="CD64" s="27"/>
      <c r="CE64" s="27"/>
      <c r="CF64" s="27"/>
      <c r="CG64" s="27"/>
      <c r="CH64" s="27"/>
      <c r="CI64" s="27"/>
      <c r="CJ64" s="27"/>
      <c r="CK64" s="27"/>
      <c r="CL64" s="44"/>
    </row>
    <row r="65" spans="1:90" s="42" customFormat="1" ht="44.25" customHeight="1">
      <c r="A65" s="61">
        <v>57</v>
      </c>
      <c r="B65" s="60" t="s">
        <v>87</v>
      </c>
      <c r="C65" s="7" t="s">
        <v>0</v>
      </c>
      <c r="D65" s="54"/>
      <c r="E65" s="7">
        <v>5</v>
      </c>
      <c r="F65" s="54"/>
      <c r="G65" s="54"/>
      <c r="H65" s="48">
        <v>600000</v>
      </c>
      <c r="I65" s="54"/>
      <c r="J65" s="54"/>
      <c r="K65" s="43"/>
      <c r="L65" s="54"/>
      <c r="M65" s="54"/>
      <c r="N65" s="43"/>
      <c r="O65" s="45"/>
      <c r="P65" s="36"/>
      <c r="Q65" s="43"/>
      <c r="R65" s="43"/>
      <c r="S65" s="54"/>
      <c r="T65" s="43"/>
      <c r="U65" s="45"/>
      <c r="V65" s="36"/>
      <c r="W65" s="43"/>
      <c r="X65" s="54"/>
      <c r="Y65" s="54"/>
      <c r="Z65" s="43"/>
      <c r="AA65" s="54"/>
      <c r="AB65" s="54"/>
      <c r="AC65" s="43"/>
      <c r="AD65" s="45"/>
      <c r="AE65" s="36"/>
      <c r="AF65" s="43"/>
      <c r="AG65" s="45">
        <v>500000</v>
      </c>
      <c r="AH65" s="36">
        <f t="shared" si="5"/>
        <v>0</v>
      </c>
      <c r="AI65" s="45">
        <v>500000</v>
      </c>
      <c r="AJ65" s="54"/>
      <c r="AK65" s="54"/>
      <c r="AL65" s="43"/>
      <c r="AM65" s="90" t="s">
        <v>127</v>
      </c>
      <c r="AN65" s="90"/>
      <c r="AO65" s="90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  <c r="BX65" s="27"/>
      <c r="BY65" s="27"/>
      <c r="BZ65" s="27"/>
      <c r="CA65" s="27"/>
      <c r="CB65" s="27"/>
      <c r="CC65" s="27"/>
      <c r="CD65" s="27"/>
      <c r="CE65" s="27"/>
      <c r="CF65" s="27"/>
      <c r="CG65" s="27"/>
      <c r="CH65" s="27"/>
      <c r="CI65" s="27"/>
      <c r="CJ65" s="27"/>
      <c r="CK65" s="27"/>
      <c r="CL65" s="44"/>
    </row>
    <row r="66" spans="1:90" s="42" customFormat="1" ht="45" customHeight="1">
      <c r="A66" s="61">
        <v>58</v>
      </c>
      <c r="B66" s="60" t="s">
        <v>88</v>
      </c>
      <c r="C66" s="7" t="s">
        <v>0</v>
      </c>
      <c r="D66" s="54"/>
      <c r="E66" s="7">
        <v>200</v>
      </c>
      <c r="F66" s="54"/>
      <c r="G66" s="54"/>
      <c r="H66" s="48">
        <v>552000</v>
      </c>
      <c r="I66" s="54"/>
      <c r="J66" s="54"/>
      <c r="K66" s="43"/>
      <c r="L66" s="54"/>
      <c r="M66" s="54"/>
      <c r="N66" s="43"/>
      <c r="O66" s="45"/>
      <c r="P66" s="36"/>
      <c r="Q66" s="43"/>
      <c r="R66" s="45"/>
      <c r="S66" s="36"/>
      <c r="T66" s="43"/>
      <c r="U66" s="45"/>
      <c r="V66" s="36"/>
      <c r="W66" s="43"/>
      <c r="X66" s="54"/>
      <c r="Y66" s="54"/>
      <c r="Z66" s="43"/>
      <c r="AA66" s="54"/>
      <c r="AB66" s="54"/>
      <c r="AC66" s="43"/>
      <c r="AD66" s="45"/>
      <c r="AE66" s="36"/>
      <c r="AF66" s="43"/>
      <c r="AG66" s="45">
        <v>340000</v>
      </c>
      <c r="AH66" s="36">
        <f t="shared" si="5"/>
        <v>0</v>
      </c>
      <c r="AI66" s="45">
        <v>340000</v>
      </c>
      <c r="AJ66" s="54"/>
      <c r="AK66" s="54"/>
      <c r="AL66" s="43"/>
      <c r="AM66" s="90" t="s">
        <v>127</v>
      </c>
      <c r="AN66" s="90"/>
      <c r="AO66" s="90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44"/>
    </row>
    <row r="67" spans="1:90" s="42" customFormat="1" ht="56.25" customHeight="1">
      <c r="A67" s="61">
        <v>59</v>
      </c>
      <c r="B67" s="60" t="s">
        <v>89</v>
      </c>
      <c r="C67" s="7" t="s">
        <v>0</v>
      </c>
      <c r="D67" s="54"/>
      <c r="E67" s="7">
        <v>150</v>
      </c>
      <c r="F67" s="54"/>
      <c r="G67" s="54"/>
      <c r="H67" s="48">
        <v>954000</v>
      </c>
      <c r="I67" s="54"/>
      <c r="J67" s="54"/>
      <c r="K67" s="43"/>
      <c r="L67" s="54"/>
      <c r="M67" s="54"/>
      <c r="N67" s="43"/>
      <c r="O67" s="45"/>
      <c r="P67" s="36"/>
      <c r="Q67" s="43"/>
      <c r="R67" s="45"/>
      <c r="S67" s="36"/>
      <c r="T67" s="43"/>
      <c r="U67" s="45"/>
      <c r="V67" s="36"/>
      <c r="W67" s="43"/>
      <c r="X67" s="54"/>
      <c r="Y67" s="54"/>
      <c r="Z67" s="43"/>
      <c r="AA67" s="54"/>
      <c r="AB67" s="54"/>
      <c r="AC67" s="43"/>
      <c r="AD67" s="45"/>
      <c r="AE67" s="36"/>
      <c r="AF67" s="43"/>
      <c r="AG67" s="45">
        <v>742500</v>
      </c>
      <c r="AH67" s="36">
        <f t="shared" si="5"/>
        <v>0</v>
      </c>
      <c r="AI67" s="45">
        <v>742500</v>
      </c>
      <c r="AJ67" s="54"/>
      <c r="AK67" s="54"/>
      <c r="AL67" s="43"/>
      <c r="AM67" s="90" t="s">
        <v>127</v>
      </c>
      <c r="AN67" s="90"/>
      <c r="AO67" s="90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  <c r="BE67" s="27"/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7"/>
      <c r="CC67" s="27"/>
      <c r="CD67" s="27"/>
      <c r="CE67" s="27"/>
      <c r="CF67" s="27"/>
      <c r="CG67" s="27"/>
      <c r="CH67" s="27"/>
      <c r="CI67" s="27"/>
      <c r="CJ67" s="27"/>
      <c r="CK67" s="27"/>
      <c r="CL67" s="44"/>
    </row>
    <row r="68" spans="1:90" s="42" customFormat="1" ht="56.25" customHeight="1">
      <c r="A68" s="61">
        <v>60</v>
      </c>
      <c r="B68" s="60" t="s">
        <v>90</v>
      </c>
      <c r="C68" s="7" t="s">
        <v>0</v>
      </c>
      <c r="D68" s="54"/>
      <c r="E68" s="7">
        <v>60</v>
      </c>
      <c r="F68" s="54"/>
      <c r="G68" s="54"/>
      <c r="H68" s="48">
        <v>284400</v>
      </c>
      <c r="I68" s="54"/>
      <c r="J68" s="54"/>
      <c r="K68" s="43"/>
      <c r="L68" s="54"/>
      <c r="M68" s="54"/>
      <c r="N68" s="43"/>
      <c r="O68" s="45"/>
      <c r="P68" s="36"/>
      <c r="Q68" s="43"/>
      <c r="R68" s="43"/>
      <c r="S68" s="54"/>
      <c r="T68" s="43"/>
      <c r="U68" s="54"/>
      <c r="V68" s="54"/>
      <c r="W68" s="43"/>
      <c r="X68" s="54"/>
      <c r="Y68" s="54"/>
      <c r="Z68" s="43"/>
      <c r="AA68" s="54"/>
      <c r="AB68" s="54"/>
      <c r="AC68" s="43"/>
      <c r="AD68" s="54"/>
      <c r="AE68" s="54"/>
      <c r="AF68" s="43"/>
      <c r="AG68" s="45">
        <v>237000</v>
      </c>
      <c r="AH68" s="36">
        <f t="shared" si="5"/>
        <v>0</v>
      </c>
      <c r="AI68" s="45">
        <v>237000</v>
      </c>
      <c r="AJ68" s="45"/>
      <c r="AK68" s="54"/>
      <c r="AL68" s="43"/>
      <c r="AM68" s="90" t="s">
        <v>127</v>
      </c>
      <c r="AN68" s="90"/>
      <c r="AO68" s="90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44"/>
    </row>
    <row r="69" spans="1:90" s="42" customFormat="1" ht="56.25" customHeight="1">
      <c r="A69" s="61">
        <v>61</v>
      </c>
      <c r="B69" s="60" t="s">
        <v>91</v>
      </c>
      <c r="C69" s="7" t="s">
        <v>0</v>
      </c>
      <c r="D69" s="54"/>
      <c r="E69" s="7">
        <v>50</v>
      </c>
      <c r="F69" s="54"/>
      <c r="G69" s="54"/>
      <c r="H69" s="48">
        <v>237000</v>
      </c>
      <c r="I69" s="54"/>
      <c r="J69" s="54"/>
      <c r="K69" s="43"/>
      <c r="L69" s="54"/>
      <c r="M69" s="54"/>
      <c r="N69" s="43"/>
      <c r="O69" s="45"/>
      <c r="P69" s="36"/>
      <c r="Q69" s="43"/>
      <c r="R69" s="43"/>
      <c r="S69" s="54"/>
      <c r="T69" s="43"/>
      <c r="U69" s="54"/>
      <c r="V69" s="54"/>
      <c r="W69" s="43"/>
      <c r="X69" s="54"/>
      <c r="Y69" s="54"/>
      <c r="Z69" s="43"/>
      <c r="AA69" s="54"/>
      <c r="AB69" s="54"/>
      <c r="AC69" s="43"/>
      <c r="AD69" s="54"/>
      <c r="AE69" s="54"/>
      <c r="AF69" s="43"/>
      <c r="AG69" s="45">
        <v>197500</v>
      </c>
      <c r="AH69" s="36">
        <f t="shared" si="5"/>
        <v>0</v>
      </c>
      <c r="AI69" s="45">
        <v>197500</v>
      </c>
      <c r="AJ69" s="54"/>
      <c r="AK69" s="54"/>
      <c r="AL69" s="43"/>
      <c r="AM69" s="90" t="s">
        <v>127</v>
      </c>
      <c r="AN69" s="90"/>
      <c r="AO69" s="90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44"/>
    </row>
    <row r="70" spans="1:90" s="42" customFormat="1" ht="76.5" customHeight="1">
      <c r="A70" s="61">
        <v>62</v>
      </c>
      <c r="B70" s="60" t="s">
        <v>92</v>
      </c>
      <c r="C70" s="7" t="s">
        <v>0</v>
      </c>
      <c r="D70" s="54"/>
      <c r="E70" s="7">
        <v>25</v>
      </c>
      <c r="F70" s="54"/>
      <c r="G70" s="54"/>
      <c r="H70" s="48">
        <v>118500</v>
      </c>
      <c r="I70" s="54"/>
      <c r="J70" s="54"/>
      <c r="K70" s="43"/>
      <c r="L70" s="54"/>
      <c r="M70" s="54"/>
      <c r="N70" s="43"/>
      <c r="O70" s="45"/>
      <c r="P70" s="36"/>
      <c r="Q70" s="43"/>
      <c r="R70" s="43"/>
      <c r="S70" s="54"/>
      <c r="T70" s="43"/>
      <c r="U70" s="54"/>
      <c r="V70" s="54"/>
      <c r="W70" s="43"/>
      <c r="X70" s="54"/>
      <c r="Y70" s="54"/>
      <c r="Z70" s="43"/>
      <c r="AA70" s="54"/>
      <c r="AB70" s="54"/>
      <c r="AC70" s="43"/>
      <c r="AD70" s="54"/>
      <c r="AE70" s="54"/>
      <c r="AF70" s="43"/>
      <c r="AG70" s="45">
        <v>98750</v>
      </c>
      <c r="AH70" s="36">
        <f t="shared" si="5"/>
        <v>0</v>
      </c>
      <c r="AI70" s="45">
        <v>98750</v>
      </c>
      <c r="AJ70" s="54"/>
      <c r="AK70" s="54"/>
      <c r="AL70" s="43"/>
      <c r="AM70" s="90" t="s">
        <v>127</v>
      </c>
      <c r="AN70" s="90"/>
      <c r="AO70" s="90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44"/>
    </row>
    <row r="71" spans="1:90" s="42" customFormat="1" ht="75" customHeight="1">
      <c r="A71" s="61">
        <v>63</v>
      </c>
      <c r="B71" s="60" t="s">
        <v>93</v>
      </c>
      <c r="C71" s="7" t="s">
        <v>0</v>
      </c>
      <c r="D71" s="54"/>
      <c r="E71" s="7">
        <v>25</v>
      </c>
      <c r="F71" s="54"/>
      <c r="G71" s="54"/>
      <c r="H71" s="48">
        <v>118500</v>
      </c>
      <c r="I71" s="54"/>
      <c r="J71" s="54"/>
      <c r="K71" s="43"/>
      <c r="L71" s="54"/>
      <c r="M71" s="54"/>
      <c r="N71" s="43"/>
      <c r="O71" s="54"/>
      <c r="P71" s="54"/>
      <c r="Q71" s="43"/>
      <c r="R71" s="43"/>
      <c r="S71" s="54"/>
      <c r="T71" s="43"/>
      <c r="U71" s="54"/>
      <c r="V71" s="54"/>
      <c r="W71" s="43"/>
      <c r="X71" s="54"/>
      <c r="Y71" s="54"/>
      <c r="Z71" s="43"/>
      <c r="AA71" s="54"/>
      <c r="AB71" s="54"/>
      <c r="AC71" s="43"/>
      <c r="AD71" s="54"/>
      <c r="AE71" s="54"/>
      <c r="AF71" s="43"/>
      <c r="AG71" s="45">
        <v>98750</v>
      </c>
      <c r="AH71" s="36">
        <f t="shared" si="5"/>
        <v>0</v>
      </c>
      <c r="AI71" s="45">
        <v>98750</v>
      </c>
      <c r="AJ71" s="45"/>
      <c r="AK71" s="54"/>
      <c r="AL71" s="43"/>
      <c r="AM71" s="90" t="s">
        <v>127</v>
      </c>
      <c r="AN71" s="90"/>
      <c r="AO71" s="90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44"/>
    </row>
    <row r="72" spans="1:90" s="42" customFormat="1" ht="63" customHeight="1">
      <c r="A72" s="61">
        <v>64</v>
      </c>
      <c r="B72" s="60" t="s">
        <v>94</v>
      </c>
      <c r="C72" s="7" t="s">
        <v>0</v>
      </c>
      <c r="D72" s="54"/>
      <c r="E72" s="7">
        <v>10</v>
      </c>
      <c r="F72" s="54"/>
      <c r="G72" s="54"/>
      <c r="H72" s="48">
        <v>900000</v>
      </c>
      <c r="I72" s="54"/>
      <c r="J72" s="54"/>
      <c r="K72" s="43"/>
      <c r="L72" s="54"/>
      <c r="M72" s="54"/>
      <c r="N72" s="43"/>
      <c r="O72" s="45"/>
      <c r="P72" s="36"/>
      <c r="Q72" s="43"/>
      <c r="R72" s="43"/>
      <c r="S72" s="54"/>
      <c r="T72" s="43"/>
      <c r="U72" s="54"/>
      <c r="V72" s="54"/>
      <c r="W72" s="43"/>
      <c r="X72" s="54"/>
      <c r="Y72" s="54"/>
      <c r="Z72" s="43"/>
      <c r="AA72" s="54"/>
      <c r="AB72" s="54"/>
      <c r="AC72" s="43"/>
      <c r="AD72" s="45"/>
      <c r="AE72" s="36"/>
      <c r="AF72" s="43"/>
      <c r="AG72" s="45">
        <v>750000</v>
      </c>
      <c r="AH72" s="36">
        <f t="shared" si="5"/>
        <v>0</v>
      </c>
      <c r="AI72" s="45">
        <v>750000</v>
      </c>
      <c r="AJ72" s="54"/>
      <c r="AK72" s="54"/>
      <c r="AL72" s="43"/>
      <c r="AM72" s="90" t="s">
        <v>127</v>
      </c>
      <c r="AN72" s="90"/>
      <c r="AO72" s="90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44"/>
    </row>
    <row r="73" spans="1:90" s="42" customFormat="1" ht="70.5" customHeight="1">
      <c r="A73" s="61">
        <v>65</v>
      </c>
      <c r="B73" s="60" t="s">
        <v>94</v>
      </c>
      <c r="C73" s="7" t="s">
        <v>0</v>
      </c>
      <c r="D73" s="54"/>
      <c r="E73" s="7">
        <v>10</v>
      </c>
      <c r="F73" s="54"/>
      <c r="G73" s="54"/>
      <c r="H73" s="48">
        <v>900000</v>
      </c>
      <c r="I73" s="54"/>
      <c r="J73" s="54"/>
      <c r="K73" s="43"/>
      <c r="L73" s="54"/>
      <c r="M73" s="54"/>
      <c r="N73" s="43"/>
      <c r="O73" s="45"/>
      <c r="P73" s="36"/>
      <c r="Q73" s="43"/>
      <c r="R73" s="45"/>
      <c r="S73" s="36"/>
      <c r="T73" s="43"/>
      <c r="U73" s="54"/>
      <c r="V73" s="54"/>
      <c r="W73" s="43"/>
      <c r="X73" s="54"/>
      <c r="Y73" s="54"/>
      <c r="Z73" s="43"/>
      <c r="AA73" s="54"/>
      <c r="AB73" s="54"/>
      <c r="AC73" s="43"/>
      <c r="AD73" s="45"/>
      <c r="AE73" s="36"/>
      <c r="AF73" s="43"/>
      <c r="AG73" s="45">
        <v>750000</v>
      </c>
      <c r="AH73" s="36">
        <f t="shared" si="5"/>
        <v>0</v>
      </c>
      <c r="AI73" s="45">
        <v>750000</v>
      </c>
      <c r="AJ73" s="54"/>
      <c r="AK73" s="54"/>
      <c r="AL73" s="43"/>
      <c r="AM73" s="90" t="s">
        <v>127</v>
      </c>
      <c r="AN73" s="90"/>
      <c r="AO73" s="90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/>
      <c r="BF73" s="27"/>
      <c r="BG73" s="27"/>
      <c r="BH73" s="27"/>
      <c r="BI73" s="27"/>
      <c r="BJ73" s="27"/>
      <c r="BK73" s="27"/>
      <c r="BL73" s="27"/>
      <c r="BM73" s="27"/>
      <c r="BN73" s="27"/>
      <c r="BO73" s="27"/>
      <c r="BP73" s="27"/>
      <c r="BQ73" s="27"/>
      <c r="BR73" s="27"/>
      <c r="BS73" s="27"/>
      <c r="BT73" s="27"/>
      <c r="BU73" s="27"/>
      <c r="BV73" s="27"/>
      <c r="BW73" s="27"/>
      <c r="BX73" s="27"/>
      <c r="BY73" s="27"/>
      <c r="BZ73" s="27"/>
      <c r="CA73" s="27"/>
      <c r="CB73" s="27"/>
      <c r="CC73" s="27"/>
      <c r="CD73" s="27"/>
      <c r="CE73" s="27"/>
      <c r="CF73" s="27"/>
      <c r="CG73" s="27"/>
      <c r="CH73" s="27"/>
      <c r="CI73" s="27"/>
      <c r="CJ73" s="27"/>
      <c r="CK73" s="27"/>
      <c r="CL73" s="44"/>
    </row>
    <row r="74" spans="1:90" s="42" customFormat="1" ht="37.5" customHeight="1">
      <c r="A74" s="61">
        <v>66</v>
      </c>
      <c r="B74" s="60" t="s">
        <v>95</v>
      </c>
      <c r="C74" s="7" t="s">
        <v>39</v>
      </c>
      <c r="D74" s="54"/>
      <c r="E74" s="7">
        <v>20</v>
      </c>
      <c r="F74" s="54"/>
      <c r="G74" s="54"/>
      <c r="H74" s="48">
        <v>1188000</v>
      </c>
      <c r="I74" s="54"/>
      <c r="J74" s="54"/>
      <c r="K74" s="43"/>
      <c r="L74" s="54"/>
      <c r="M74" s="54"/>
      <c r="N74" s="43"/>
      <c r="O74" s="45"/>
      <c r="P74" s="36"/>
      <c r="Q74" s="43"/>
      <c r="R74" s="43"/>
      <c r="S74" s="54"/>
      <c r="T74" s="43"/>
      <c r="U74" s="54"/>
      <c r="V74" s="54"/>
      <c r="W74" s="43"/>
      <c r="X74" s="54"/>
      <c r="Y74" s="54"/>
      <c r="Z74" s="43"/>
      <c r="AA74" s="54"/>
      <c r="AB74" s="54"/>
      <c r="AC74" s="43"/>
      <c r="AD74" s="45"/>
      <c r="AE74" s="36"/>
      <c r="AF74" s="43"/>
      <c r="AG74" s="45">
        <v>990000</v>
      </c>
      <c r="AH74" s="36">
        <f t="shared" si="5"/>
        <v>0</v>
      </c>
      <c r="AI74" s="45">
        <v>990000</v>
      </c>
      <c r="AJ74" s="45"/>
      <c r="AK74" s="54"/>
      <c r="AL74" s="43"/>
      <c r="AM74" s="90" t="s">
        <v>127</v>
      </c>
      <c r="AN74" s="90"/>
      <c r="AO74" s="90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  <c r="BN74" s="27"/>
      <c r="BO74" s="27"/>
      <c r="BP74" s="27"/>
      <c r="BQ74" s="27"/>
      <c r="BR74" s="27"/>
      <c r="BS74" s="27"/>
      <c r="BT74" s="27"/>
      <c r="BU74" s="27"/>
      <c r="BV74" s="27"/>
      <c r="BW74" s="27"/>
      <c r="BX74" s="27"/>
      <c r="BY74" s="27"/>
      <c r="BZ74" s="27"/>
      <c r="CA74" s="27"/>
      <c r="CB74" s="27"/>
      <c r="CC74" s="27"/>
      <c r="CD74" s="27"/>
      <c r="CE74" s="27"/>
      <c r="CF74" s="27"/>
      <c r="CG74" s="27"/>
      <c r="CH74" s="27"/>
      <c r="CI74" s="27"/>
      <c r="CJ74" s="27"/>
      <c r="CK74" s="27"/>
      <c r="CL74" s="44"/>
    </row>
    <row r="75" spans="1:90" s="42" customFormat="1" ht="38.25" customHeight="1">
      <c r="A75" s="61">
        <v>67</v>
      </c>
      <c r="B75" s="60" t="s">
        <v>96</v>
      </c>
      <c r="C75" s="7" t="s">
        <v>39</v>
      </c>
      <c r="D75" s="54"/>
      <c r="E75" s="7">
        <v>250</v>
      </c>
      <c r="F75" s="54"/>
      <c r="G75" s="54"/>
      <c r="H75" s="48">
        <v>825000</v>
      </c>
      <c r="I75" s="54"/>
      <c r="J75" s="54"/>
      <c r="K75" s="43"/>
      <c r="L75" s="54"/>
      <c r="M75" s="54"/>
      <c r="N75" s="43"/>
      <c r="O75" s="45"/>
      <c r="P75" s="36"/>
      <c r="Q75" s="43"/>
      <c r="R75" s="45"/>
      <c r="S75" s="36"/>
      <c r="T75" s="43"/>
      <c r="U75" s="54"/>
      <c r="V75" s="54"/>
      <c r="W75" s="43"/>
      <c r="X75" s="54"/>
      <c r="Y75" s="54"/>
      <c r="Z75" s="43"/>
      <c r="AA75" s="54"/>
      <c r="AB75" s="54"/>
      <c r="AC75" s="43"/>
      <c r="AD75" s="45"/>
      <c r="AE75" s="36"/>
      <c r="AF75" s="43"/>
      <c r="AG75" s="45">
        <v>687500</v>
      </c>
      <c r="AH75" s="36">
        <f t="shared" si="5"/>
        <v>0</v>
      </c>
      <c r="AI75" s="45">
        <v>687500</v>
      </c>
      <c r="AJ75" s="54"/>
      <c r="AK75" s="54"/>
      <c r="AL75" s="43"/>
      <c r="AM75" s="90" t="s">
        <v>127</v>
      </c>
      <c r="AN75" s="90"/>
      <c r="AO75" s="90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7"/>
      <c r="BH75" s="27"/>
      <c r="BI75" s="27"/>
      <c r="BJ75" s="27"/>
      <c r="BK75" s="27"/>
      <c r="BL75" s="27"/>
      <c r="BM75" s="27"/>
      <c r="BN75" s="27"/>
      <c r="BO75" s="27"/>
      <c r="BP75" s="27"/>
      <c r="BQ75" s="27"/>
      <c r="BR75" s="27"/>
      <c r="BS75" s="27"/>
      <c r="BT75" s="27"/>
      <c r="BU75" s="27"/>
      <c r="BV75" s="27"/>
      <c r="BW75" s="27"/>
      <c r="BX75" s="27"/>
      <c r="BY75" s="27"/>
      <c r="BZ75" s="27"/>
      <c r="CA75" s="27"/>
      <c r="CB75" s="27"/>
      <c r="CC75" s="27"/>
      <c r="CD75" s="27"/>
      <c r="CE75" s="27"/>
      <c r="CF75" s="27"/>
      <c r="CG75" s="27"/>
      <c r="CH75" s="27"/>
      <c r="CI75" s="27"/>
      <c r="CJ75" s="27"/>
      <c r="CK75" s="27"/>
      <c r="CL75" s="44"/>
    </row>
    <row r="76" spans="1:90" s="42" customFormat="1" ht="42" customHeight="1">
      <c r="A76" s="61">
        <v>68</v>
      </c>
      <c r="B76" s="60" t="s">
        <v>97</v>
      </c>
      <c r="C76" s="7" t="s">
        <v>39</v>
      </c>
      <c r="D76" s="54"/>
      <c r="E76" s="7">
        <v>5</v>
      </c>
      <c r="F76" s="54"/>
      <c r="G76" s="54"/>
      <c r="H76" s="48">
        <v>12000</v>
      </c>
      <c r="I76" s="54"/>
      <c r="J76" s="54"/>
      <c r="K76" s="43"/>
      <c r="L76" s="54"/>
      <c r="M76" s="54"/>
      <c r="N76" s="43"/>
      <c r="O76" s="45"/>
      <c r="P76" s="36"/>
      <c r="Q76" s="43"/>
      <c r="R76" s="43"/>
      <c r="S76" s="54"/>
      <c r="T76" s="43"/>
      <c r="U76" s="54"/>
      <c r="V76" s="54"/>
      <c r="W76" s="43"/>
      <c r="X76" s="54"/>
      <c r="Y76" s="54"/>
      <c r="Z76" s="43"/>
      <c r="AA76" s="54"/>
      <c r="AB76" s="54"/>
      <c r="AC76" s="43"/>
      <c r="AD76" s="45"/>
      <c r="AE76" s="36"/>
      <c r="AF76" s="43"/>
      <c r="AG76" s="45">
        <v>10000</v>
      </c>
      <c r="AH76" s="36">
        <f t="shared" si="5"/>
        <v>0</v>
      </c>
      <c r="AI76" s="45">
        <v>10000</v>
      </c>
      <c r="AJ76" s="54"/>
      <c r="AK76" s="54"/>
      <c r="AL76" s="43"/>
      <c r="AM76" s="90" t="s">
        <v>127</v>
      </c>
      <c r="AN76" s="90"/>
      <c r="AO76" s="90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  <c r="BE76" s="27"/>
      <c r="BF76" s="27"/>
      <c r="BG76" s="27"/>
      <c r="BH76" s="27"/>
      <c r="BI76" s="27"/>
      <c r="BJ76" s="27"/>
      <c r="BK76" s="27"/>
      <c r="BL76" s="27"/>
      <c r="BM76" s="27"/>
      <c r="BN76" s="27"/>
      <c r="BO76" s="27"/>
      <c r="BP76" s="27"/>
      <c r="BQ76" s="27"/>
      <c r="BR76" s="27"/>
      <c r="BS76" s="27"/>
      <c r="BT76" s="27"/>
      <c r="BU76" s="27"/>
      <c r="BV76" s="27"/>
      <c r="BW76" s="27"/>
      <c r="BX76" s="27"/>
      <c r="BY76" s="27"/>
      <c r="BZ76" s="27"/>
      <c r="CA76" s="27"/>
      <c r="CB76" s="27"/>
      <c r="CC76" s="27"/>
      <c r="CD76" s="27"/>
      <c r="CE76" s="27"/>
      <c r="CF76" s="27"/>
      <c r="CG76" s="27"/>
      <c r="CH76" s="27"/>
      <c r="CI76" s="27"/>
      <c r="CJ76" s="27"/>
      <c r="CK76" s="27"/>
      <c r="CL76" s="44"/>
    </row>
    <row r="77" spans="1:90" s="42" customFormat="1" ht="34.5" customHeight="1">
      <c r="A77" s="61">
        <v>69</v>
      </c>
      <c r="B77" s="60" t="s">
        <v>97</v>
      </c>
      <c r="C77" s="7" t="s">
        <v>0</v>
      </c>
      <c r="D77" s="54"/>
      <c r="E77" s="7">
        <v>20</v>
      </c>
      <c r="F77" s="54"/>
      <c r="G77" s="54"/>
      <c r="H77" s="48">
        <v>48000</v>
      </c>
      <c r="I77" s="54"/>
      <c r="J77" s="54"/>
      <c r="K77" s="43"/>
      <c r="L77" s="54"/>
      <c r="M77" s="54"/>
      <c r="N77" s="43"/>
      <c r="O77" s="54"/>
      <c r="P77" s="54"/>
      <c r="Q77" s="43"/>
      <c r="R77" s="43"/>
      <c r="S77" s="54"/>
      <c r="T77" s="43"/>
      <c r="U77" s="54"/>
      <c r="V77" s="54"/>
      <c r="W77" s="43"/>
      <c r="X77" s="45"/>
      <c r="Y77" s="36"/>
      <c r="Z77" s="43"/>
      <c r="AA77" s="54"/>
      <c r="AB77" s="54"/>
      <c r="AC77" s="43"/>
      <c r="AD77" s="54"/>
      <c r="AE77" s="54"/>
      <c r="AF77" s="43"/>
      <c r="AG77" s="45">
        <v>40000</v>
      </c>
      <c r="AH77" s="36">
        <f t="shared" si="5"/>
        <v>0</v>
      </c>
      <c r="AI77" s="45">
        <v>40000</v>
      </c>
      <c r="AJ77" s="45"/>
      <c r="AK77" s="54"/>
      <c r="AL77" s="43"/>
      <c r="AM77" s="90" t="s">
        <v>127</v>
      </c>
      <c r="AN77" s="90"/>
      <c r="AO77" s="90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  <c r="BE77" s="27"/>
      <c r="BF77" s="27"/>
      <c r="BG77" s="27"/>
      <c r="BH77" s="27"/>
      <c r="BI77" s="27"/>
      <c r="BJ77" s="27"/>
      <c r="BK77" s="27"/>
      <c r="BL77" s="27"/>
      <c r="BM77" s="27"/>
      <c r="BN77" s="27"/>
      <c r="BO77" s="27"/>
      <c r="BP77" s="27"/>
      <c r="BQ77" s="27"/>
      <c r="BR77" s="27"/>
      <c r="BS77" s="27"/>
      <c r="BT77" s="27"/>
      <c r="BU77" s="27"/>
      <c r="BV77" s="27"/>
      <c r="BW77" s="27"/>
      <c r="BX77" s="27"/>
      <c r="BY77" s="27"/>
      <c r="BZ77" s="27"/>
      <c r="CA77" s="27"/>
      <c r="CB77" s="27"/>
      <c r="CC77" s="27"/>
      <c r="CD77" s="27"/>
      <c r="CE77" s="27"/>
      <c r="CF77" s="27"/>
      <c r="CG77" s="27"/>
      <c r="CH77" s="27"/>
      <c r="CI77" s="27"/>
      <c r="CJ77" s="27"/>
      <c r="CK77" s="27"/>
      <c r="CL77" s="44"/>
    </row>
    <row r="78" spans="1:90" s="42" customFormat="1" ht="37.5" customHeight="1">
      <c r="A78" s="36">
        <v>70</v>
      </c>
      <c r="B78" s="60" t="s">
        <v>97</v>
      </c>
      <c r="C78" s="7" t="s">
        <v>0</v>
      </c>
      <c r="D78" s="54"/>
      <c r="E78" s="7">
        <v>15</v>
      </c>
      <c r="F78" s="54"/>
      <c r="G78" s="54"/>
      <c r="H78" s="48">
        <v>36000</v>
      </c>
      <c r="I78" s="54"/>
      <c r="J78" s="54"/>
      <c r="K78" s="43"/>
      <c r="L78" s="54"/>
      <c r="M78" s="54"/>
      <c r="N78" s="43"/>
      <c r="O78" s="54"/>
      <c r="P78" s="54"/>
      <c r="Q78" s="43"/>
      <c r="R78" s="43"/>
      <c r="S78" s="54"/>
      <c r="T78" s="43"/>
      <c r="U78" s="54"/>
      <c r="V78" s="54"/>
      <c r="W78" s="43"/>
      <c r="X78" s="45"/>
      <c r="Y78" s="36"/>
      <c r="Z78" s="43"/>
      <c r="AA78" s="54"/>
      <c r="AB78" s="54"/>
      <c r="AC78" s="43"/>
      <c r="AD78" s="54"/>
      <c r="AE78" s="54"/>
      <c r="AF78" s="43"/>
      <c r="AG78" s="45">
        <v>30000</v>
      </c>
      <c r="AH78" s="36">
        <f t="shared" si="5"/>
        <v>0</v>
      </c>
      <c r="AI78" s="45">
        <v>30000</v>
      </c>
      <c r="AJ78" s="45"/>
      <c r="AK78" s="54"/>
      <c r="AL78" s="43"/>
      <c r="AM78" s="90" t="s">
        <v>127</v>
      </c>
      <c r="AN78" s="90"/>
      <c r="AO78" s="90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44"/>
    </row>
    <row r="79" spans="1:90" s="42" customFormat="1" ht="34.5" customHeight="1">
      <c r="A79" s="61">
        <v>71</v>
      </c>
      <c r="B79" s="60" t="s">
        <v>98</v>
      </c>
      <c r="C79" s="7" t="s">
        <v>0</v>
      </c>
      <c r="D79" s="54"/>
      <c r="E79" s="7">
        <v>100</v>
      </c>
      <c r="F79" s="54"/>
      <c r="G79" s="54"/>
      <c r="H79" s="48">
        <v>276000</v>
      </c>
      <c r="I79" s="54"/>
      <c r="J79" s="54"/>
      <c r="K79" s="43"/>
      <c r="L79" s="54"/>
      <c r="M79" s="54"/>
      <c r="N79" s="43"/>
      <c r="O79" s="54"/>
      <c r="P79" s="54"/>
      <c r="Q79" s="43"/>
      <c r="R79" s="43"/>
      <c r="S79" s="54"/>
      <c r="T79" s="43"/>
      <c r="U79" s="54"/>
      <c r="V79" s="54"/>
      <c r="W79" s="43"/>
      <c r="X79" s="54"/>
      <c r="Y79" s="54"/>
      <c r="Z79" s="43"/>
      <c r="AA79" s="36">
        <v>230000</v>
      </c>
      <c r="AB79" s="36">
        <f t="shared" ref="AB79:AB80" si="6">AC79-AA79</f>
        <v>0</v>
      </c>
      <c r="AC79" s="45">
        <v>230000</v>
      </c>
      <c r="AD79" s="54"/>
      <c r="AE79" s="54"/>
      <c r="AF79" s="43"/>
      <c r="AG79" s="43"/>
      <c r="AH79" s="54"/>
      <c r="AI79" s="43"/>
      <c r="AJ79" s="45">
        <v>24000</v>
      </c>
      <c r="AK79" s="36">
        <f>AL79-AJ79</f>
        <v>0</v>
      </c>
      <c r="AL79" s="45">
        <v>24000</v>
      </c>
      <c r="AM79" s="90" t="s">
        <v>38</v>
      </c>
      <c r="AN79" s="90"/>
      <c r="AO79" s="90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  <c r="BE79" s="27"/>
      <c r="BF79" s="27"/>
      <c r="BG79" s="27"/>
      <c r="BH79" s="27"/>
      <c r="BI79" s="27"/>
      <c r="BJ79" s="27"/>
      <c r="BK79" s="27"/>
      <c r="BL79" s="27"/>
      <c r="BM79" s="27"/>
      <c r="BN79" s="27"/>
      <c r="BO79" s="27"/>
      <c r="BP79" s="27"/>
      <c r="BQ79" s="27"/>
      <c r="BR79" s="27"/>
      <c r="BS79" s="27"/>
      <c r="BT79" s="27"/>
      <c r="BU79" s="27"/>
      <c r="BV79" s="27"/>
      <c r="BW79" s="27"/>
      <c r="BX79" s="27"/>
      <c r="BY79" s="27"/>
      <c r="BZ79" s="27"/>
      <c r="CA79" s="27"/>
      <c r="CB79" s="27"/>
      <c r="CC79" s="27"/>
      <c r="CD79" s="27"/>
      <c r="CE79" s="27"/>
      <c r="CF79" s="27"/>
      <c r="CG79" s="27"/>
      <c r="CH79" s="27"/>
      <c r="CI79" s="27"/>
      <c r="CJ79" s="27"/>
      <c r="CK79" s="27"/>
      <c r="CL79" s="44"/>
    </row>
    <row r="80" spans="1:90" s="42" customFormat="1" ht="40.5" customHeight="1">
      <c r="A80" s="61">
        <v>72</v>
      </c>
      <c r="B80" s="60" t="s">
        <v>99</v>
      </c>
      <c r="C80" s="7" t="s">
        <v>39</v>
      </c>
      <c r="D80" s="54"/>
      <c r="E80" s="7">
        <v>40</v>
      </c>
      <c r="F80" s="54"/>
      <c r="G80" s="54"/>
      <c r="H80" s="48">
        <v>792000</v>
      </c>
      <c r="I80" s="54"/>
      <c r="J80" s="54"/>
      <c r="K80" s="43"/>
      <c r="L80" s="54"/>
      <c r="M80" s="54"/>
      <c r="N80" s="43"/>
      <c r="O80" s="54"/>
      <c r="P80" s="54"/>
      <c r="Q80" s="43"/>
      <c r="R80" s="43"/>
      <c r="S80" s="54"/>
      <c r="T80" s="43"/>
      <c r="U80" s="54"/>
      <c r="V80" s="54"/>
      <c r="W80" s="43"/>
      <c r="X80" s="54"/>
      <c r="Y80" s="54"/>
      <c r="Z80" s="43"/>
      <c r="AA80" s="36">
        <v>600000</v>
      </c>
      <c r="AB80" s="36">
        <f t="shared" si="6"/>
        <v>0</v>
      </c>
      <c r="AC80" s="45">
        <v>600000</v>
      </c>
      <c r="AD80" s="54"/>
      <c r="AE80" s="54"/>
      <c r="AF80" s="43"/>
      <c r="AG80" s="43"/>
      <c r="AH80" s="54"/>
      <c r="AI80" s="43"/>
      <c r="AJ80" s="54"/>
      <c r="AK80" s="54"/>
      <c r="AL80" s="43"/>
      <c r="AM80" s="90" t="s">
        <v>36</v>
      </c>
      <c r="AN80" s="90"/>
      <c r="AO80" s="90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  <c r="BE80" s="27"/>
      <c r="BF80" s="27"/>
      <c r="BG80" s="27"/>
      <c r="BH80" s="27"/>
      <c r="BI80" s="27"/>
      <c r="BJ80" s="27"/>
      <c r="BK80" s="27"/>
      <c r="BL80" s="27"/>
      <c r="BM80" s="27"/>
      <c r="BN80" s="27"/>
      <c r="BO80" s="27"/>
      <c r="BP80" s="27"/>
      <c r="BQ80" s="27"/>
      <c r="BR80" s="27"/>
      <c r="BS80" s="27"/>
      <c r="BT80" s="27"/>
      <c r="BU80" s="27"/>
      <c r="BV80" s="27"/>
      <c r="BW80" s="27"/>
      <c r="BX80" s="27"/>
      <c r="BY80" s="27"/>
      <c r="BZ80" s="27"/>
      <c r="CA80" s="27"/>
      <c r="CB80" s="27"/>
      <c r="CC80" s="27"/>
      <c r="CD80" s="27"/>
      <c r="CE80" s="27"/>
      <c r="CF80" s="27"/>
      <c r="CG80" s="27"/>
      <c r="CH80" s="27"/>
      <c r="CI80" s="27"/>
      <c r="CJ80" s="27"/>
      <c r="CK80" s="27"/>
      <c r="CL80" s="44"/>
    </row>
    <row r="81" spans="1:90" s="42" customFormat="1" ht="51.75" customHeight="1">
      <c r="A81" s="61">
        <v>73</v>
      </c>
      <c r="B81" s="60" t="s">
        <v>100</v>
      </c>
      <c r="C81" s="7" t="s">
        <v>39</v>
      </c>
      <c r="D81" s="54"/>
      <c r="E81" s="7">
        <v>40</v>
      </c>
      <c r="F81" s="54"/>
      <c r="G81" s="54"/>
      <c r="H81" s="48">
        <v>576000</v>
      </c>
      <c r="I81" s="54"/>
      <c r="J81" s="54"/>
      <c r="K81" s="43"/>
      <c r="L81" s="54"/>
      <c r="M81" s="54"/>
      <c r="N81" s="43"/>
      <c r="O81" s="54"/>
      <c r="P81" s="54"/>
      <c r="Q81" s="43"/>
      <c r="R81" s="43"/>
      <c r="S81" s="54"/>
      <c r="T81" s="43"/>
      <c r="U81" s="54"/>
      <c r="V81" s="54"/>
      <c r="W81" s="43"/>
      <c r="X81" s="54"/>
      <c r="Y81" s="54"/>
      <c r="Z81" s="43"/>
      <c r="AA81" s="54"/>
      <c r="AB81" s="54"/>
      <c r="AC81" s="43"/>
      <c r="AD81" s="54"/>
      <c r="AE81" s="54"/>
      <c r="AF81" s="43"/>
      <c r="AG81" s="45">
        <v>480000</v>
      </c>
      <c r="AH81" s="36">
        <f t="shared" ref="AH81:AH90" si="7">AI81-AG81</f>
        <v>0</v>
      </c>
      <c r="AI81" s="45">
        <v>480000</v>
      </c>
      <c r="AJ81" s="54"/>
      <c r="AK81" s="54"/>
      <c r="AL81" s="43"/>
      <c r="AM81" s="90" t="s">
        <v>127</v>
      </c>
      <c r="AN81" s="90"/>
      <c r="AO81" s="90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  <c r="BE81" s="27"/>
      <c r="BF81" s="27"/>
      <c r="BG81" s="27"/>
      <c r="BH81" s="27"/>
      <c r="BI81" s="27"/>
      <c r="BJ81" s="27"/>
      <c r="BK81" s="27"/>
      <c r="BL81" s="27"/>
      <c r="BM81" s="27"/>
      <c r="BN81" s="27"/>
      <c r="BO81" s="27"/>
      <c r="BP81" s="27"/>
      <c r="BQ81" s="27"/>
      <c r="BR81" s="27"/>
      <c r="BS81" s="27"/>
      <c r="BT81" s="27"/>
      <c r="BU81" s="27"/>
      <c r="BV81" s="27"/>
      <c r="BW81" s="27"/>
      <c r="BX81" s="27"/>
      <c r="BY81" s="27"/>
      <c r="BZ81" s="27"/>
      <c r="CA81" s="27"/>
      <c r="CB81" s="27"/>
      <c r="CC81" s="27"/>
      <c r="CD81" s="27"/>
      <c r="CE81" s="27"/>
      <c r="CF81" s="27"/>
      <c r="CG81" s="27"/>
      <c r="CH81" s="27"/>
      <c r="CI81" s="27"/>
      <c r="CJ81" s="27"/>
      <c r="CK81" s="27"/>
      <c r="CL81" s="44"/>
    </row>
    <row r="82" spans="1:90" s="42" customFormat="1" ht="39" customHeight="1">
      <c r="A82" s="61">
        <v>74</v>
      </c>
      <c r="B82" s="60" t="s">
        <v>101</v>
      </c>
      <c r="C82" s="7" t="s">
        <v>0</v>
      </c>
      <c r="D82" s="54"/>
      <c r="E82" s="7">
        <v>90</v>
      </c>
      <c r="F82" s="54"/>
      <c r="G82" s="54"/>
      <c r="H82" s="48">
        <v>1134000</v>
      </c>
      <c r="I82" s="54"/>
      <c r="J82" s="54"/>
      <c r="K82" s="43"/>
      <c r="L82" s="54"/>
      <c r="M82" s="54"/>
      <c r="N82" s="43"/>
      <c r="O82" s="54"/>
      <c r="P82" s="54"/>
      <c r="Q82" s="43"/>
      <c r="R82" s="43"/>
      <c r="S82" s="54"/>
      <c r="T82" s="43"/>
      <c r="U82" s="54"/>
      <c r="V82" s="54"/>
      <c r="W82" s="43"/>
      <c r="X82" s="54"/>
      <c r="Y82" s="54"/>
      <c r="Z82" s="43"/>
      <c r="AA82" s="54"/>
      <c r="AB82" s="54"/>
      <c r="AC82" s="43"/>
      <c r="AD82" s="54"/>
      <c r="AE82" s="54"/>
      <c r="AF82" s="43"/>
      <c r="AG82" s="45">
        <v>945000</v>
      </c>
      <c r="AH82" s="36">
        <f t="shared" si="7"/>
        <v>0</v>
      </c>
      <c r="AI82" s="45">
        <v>945000</v>
      </c>
      <c r="AJ82" s="54"/>
      <c r="AK82" s="54"/>
      <c r="AL82" s="43"/>
      <c r="AM82" s="90" t="s">
        <v>127</v>
      </c>
      <c r="AN82" s="90"/>
      <c r="AO82" s="90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  <c r="BE82" s="27"/>
      <c r="BF82" s="27"/>
      <c r="BG82" s="27"/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  <c r="BZ82" s="27"/>
      <c r="CA82" s="27"/>
      <c r="CB82" s="27"/>
      <c r="CC82" s="27"/>
      <c r="CD82" s="27"/>
      <c r="CE82" s="27"/>
      <c r="CF82" s="27"/>
      <c r="CG82" s="27"/>
      <c r="CH82" s="27"/>
      <c r="CI82" s="27"/>
      <c r="CJ82" s="27"/>
      <c r="CK82" s="27"/>
      <c r="CL82" s="44"/>
    </row>
    <row r="83" spans="1:90" s="42" customFormat="1" ht="40.5" customHeight="1">
      <c r="A83" s="61">
        <v>75</v>
      </c>
      <c r="B83" s="60" t="s">
        <v>102</v>
      </c>
      <c r="C83" s="7" t="s">
        <v>0</v>
      </c>
      <c r="D83" s="54"/>
      <c r="E83" s="7">
        <v>20</v>
      </c>
      <c r="F83" s="54"/>
      <c r="G83" s="54"/>
      <c r="H83" s="48">
        <v>172800</v>
      </c>
      <c r="I83" s="54"/>
      <c r="J83" s="54"/>
      <c r="K83" s="43"/>
      <c r="L83" s="54"/>
      <c r="M83" s="54"/>
      <c r="N83" s="43"/>
      <c r="O83" s="54"/>
      <c r="P83" s="54"/>
      <c r="Q83" s="43"/>
      <c r="R83" s="43"/>
      <c r="S83" s="54"/>
      <c r="T83" s="43"/>
      <c r="U83" s="54"/>
      <c r="V83" s="54"/>
      <c r="W83" s="43"/>
      <c r="X83" s="54"/>
      <c r="Y83" s="54"/>
      <c r="Z83" s="43"/>
      <c r="AA83" s="54"/>
      <c r="AB83" s="54"/>
      <c r="AC83" s="43"/>
      <c r="AD83" s="54"/>
      <c r="AE83" s="54"/>
      <c r="AF83" s="43"/>
      <c r="AG83" s="45">
        <v>144000</v>
      </c>
      <c r="AH83" s="36">
        <f t="shared" si="7"/>
        <v>0</v>
      </c>
      <c r="AI83" s="45">
        <v>144000</v>
      </c>
      <c r="AJ83" s="54"/>
      <c r="AK83" s="54"/>
      <c r="AL83" s="43"/>
      <c r="AM83" s="90" t="s">
        <v>127</v>
      </c>
      <c r="AN83" s="90"/>
      <c r="AO83" s="90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  <c r="BE83" s="27"/>
      <c r="BF83" s="27"/>
      <c r="BG83" s="27"/>
      <c r="BH83" s="27"/>
      <c r="BI83" s="27"/>
      <c r="BJ83" s="27"/>
      <c r="BK83" s="27"/>
      <c r="BL83" s="27"/>
      <c r="BM83" s="27"/>
      <c r="BN83" s="27"/>
      <c r="BO83" s="27"/>
      <c r="BP83" s="27"/>
      <c r="BQ83" s="27"/>
      <c r="BR83" s="27"/>
      <c r="BS83" s="27"/>
      <c r="BT83" s="27"/>
      <c r="BU83" s="27"/>
      <c r="BV83" s="27"/>
      <c r="BW83" s="27"/>
      <c r="BX83" s="27"/>
      <c r="BY83" s="27"/>
      <c r="BZ83" s="27"/>
      <c r="CA83" s="27"/>
      <c r="CB83" s="27"/>
      <c r="CC83" s="27"/>
      <c r="CD83" s="27"/>
      <c r="CE83" s="27"/>
      <c r="CF83" s="27"/>
      <c r="CG83" s="27"/>
      <c r="CH83" s="27"/>
      <c r="CI83" s="27"/>
      <c r="CJ83" s="27"/>
      <c r="CK83" s="27"/>
      <c r="CL83" s="44"/>
    </row>
    <row r="84" spans="1:90" s="42" customFormat="1" ht="39.75" customHeight="1">
      <c r="A84" s="61">
        <v>76</v>
      </c>
      <c r="B84" s="60" t="s">
        <v>103</v>
      </c>
      <c r="C84" s="7" t="s">
        <v>0</v>
      </c>
      <c r="D84" s="54"/>
      <c r="E84" s="7">
        <v>50</v>
      </c>
      <c r="F84" s="54"/>
      <c r="G84" s="54"/>
      <c r="H84" s="48">
        <v>432000</v>
      </c>
      <c r="I84" s="54"/>
      <c r="J84" s="54"/>
      <c r="K84" s="43"/>
      <c r="L84" s="54"/>
      <c r="M84" s="54"/>
      <c r="N84" s="43"/>
      <c r="O84" s="54"/>
      <c r="P84" s="54"/>
      <c r="Q84" s="43"/>
      <c r="R84" s="43"/>
      <c r="S84" s="54"/>
      <c r="T84" s="43"/>
      <c r="U84" s="54"/>
      <c r="V84" s="54"/>
      <c r="W84" s="43"/>
      <c r="X84" s="45"/>
      <c r="Y84" s="36"/>
      <c r="Z84" s="43"/>
      <c r="AA84" s="54"/>
      <c r="AB84" s="54"/>
      <c r="AC84" s="43"/>
      <c r="AD84" s="54"/>
      <c r="AE84" s="54"/>
      <c r="AF84" s="43"/>
      <c r="AG84" s="45">
        <v>360000</v>
      </c>
      <c r="AH84" s="36">
        <f t="shared" si="7"/>
        <v>0</v>
      </c>
      <c r="AI84" s="45">
        <v>360000</v>
      </c>
      <c r="AJ84" s="54"/>
      <c r="AK84" s="54"/>
      <c r="AL84" s="43"/>
      <c r="AM84" s="90" t="s">
        <v>127</v>
      </c>
      <c r="AN84" s="90"/>
      <c r="AO84" s="90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  <c r="BH84" s="27"/>
      <c r="BI84" s="27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  <c r="BX84" s="27"/>
      <c r="BY84" s="27"/>
      <c r="BZ84" s="27"/>
      <c r="CA84" s="27"/>
      <c r="CB84" s="27"/>
      <c r="CC84" s="27"/>
      <c r="CD84" s="27"/>
      <c r="CE84" s="27"/>
      <c r="CF84" s="27"/>
      <c r="CG84" s="27"/>
      <c r="CH84" s="27"/>
      <c r="CI84" s="27"/>
      <c r="CJ84" s="27"/>
      <c r="CK84" s="27"/>
      <c r="CL84" s="44"/>
    </row>
    <row r="85" spans="1:90" s="42" customFormat="1" ht="40.5" customHeight="1">
      <c r="A85" s="61">
        <v>77</v>
      </c>
      <c r="B85" s="60" t="s">
        <v>104</v>
      </c>
      <c r="C85" s="7" t="s">
        <v>0</v>
      </c>
      <c r="D85" s="54"/>
      <c r="E85" s="7">
        <v>30</v>
      </c>
      <c r="F85" s="54"/>
      <c r="G85" s="54"/>
      <c r="H85" s="48">
        <v>259200</v>
      </c>
      <c r="I85" s="54"/>
      <c r="J85" s="54"/>
      <c r="K85" s="43"/>
      <c r="L85" s="54"/>
      <c r="M85" s="54"/>
      <c r="N85" s="43"/>
      <c r="O85" s="54"/>
      <c r="P85" s="54"/>
      <c r="Q85" s="43"/>
      <c r="R85" s="43"/>
      <c r="S85" s="54"/>
      <c r="T85" s="43"/>
      <c r="U85" s="54"/>
      <c r="V85" s="54"/>
      <c r="W85" s="43"/>
      <c r="X85" s="80"/>
      <c r="Y85" s="80"/>
      <c r="Z85" s="63"/>
      <c r="AA85" s="54"/>
      <c r="AB85" s="54"/>
      <c r="AC85" s="43"/>
      <c r="AD85" s="54"/>
      <c r="AE85" s="54"/>
      <c r="AF85" s="43"/>
      <c r="AG85" s="45">
        <v>216000</v>
      </c>
      <c r="AH85" s="36">
        <f t="shared" si="7"/>
        <v>0</v>
      </c>
      <c r="AI85" s="45">
        <v>216000</v>
      </c>
      <c r="AJ85" s="54"/>
      <c r="AK85" s="54"/>
      <c r="AL85" s="43"/>
      <c r="AM85" s="90" t="s">
        <v>127</v>
      </c>
      <c r="AN85" s="90"/>
      <c r="AO85" s="90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  <c r="BE85" s="27"/>
      <c r="BF85" s="27"/>
      <c r="BG85" s="27"/>
      <c r="BH85" s="27"/>
      <c r="BI85" s="27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  <c r="BX85" s="27"/>
      <c r="BY85" s="27"/>
      <c r="BZ85" s="27"/>
      <c r="CA85" s="27"/>
      <c r="CB85" s="27"/>
      <c r="CC85" s="27"/>
      <c r="CD85" s="27"/>
      <c r="CE85" s="27"/>
      <c r="CF85" s="27"/>
      <c r="CG85" s="27"/>
      <c r="CH85" s="27"/>
      <c r="CI85" s="27"/>
      <c r="CJ85" s="27"/>
      <c r="CK85" s="27"/>
      <c r="CL85" s="44"/>
    </row>
    <row r="86" spans="1:90" s="42" customFormat="1" ht="39" customHeight="1">
      <c r="A86" s="61">
        <v>78</v>
      </c>
      <c r="B86" s="60" t="s">
        <v>105</v>
      </c>
      <c r="C86" s="7" t="s">
        <v>0</v>
      </c>
      <c r="D86" s="54"/>
      <c r="E86" s="7">
        <v>70</v>
      </c>
      <c r="F86" s="54"/>
      <c r="G86" s="54"/>
      <c r="H86" s="48">
        <v>189000</v>
      </c>
      <c r="I86" s="54"/>
      <c r="J86" s="54"/>
      <c r="K86" s="43"/>
      <c r="L86" s="54"/>
      <c r="M86" s="54"/>
      <c r="N86" s="43"/>
      <c r="O86" s="54"/>
      <c r="P86" s="54"/>
      <c r="Q86" s="43"/>
      <c r="R86" s="43"/>
      <c r="S86" s="54"/>
      <c r="T86" s="43"/>
      <c r="U86" s="54"/>
      <c r="V86" s="54"/>
      <c r="W86" s="43"/>
      <c r="X86" s="64">
        <v>178500</v>
      </c>
      <c r="Y86" s="36">
        <v>0</v>
      </c>
      <c r="Z86" s="64">
        <v>178500</v>
      </c>
      <c r="AA86" s="54"/>
      <c r="AB86" s="54"/>
      <c r="AC86" s="43"/>
      <c r="AD86" s="54"/>
      <c r="AE86" s="54"/>
      <c r="AF86" s="43"/>
      <c r="AG86" s="45">
        <v>157500</v>
      </c>
      <c r="AH86" s="36">
        <f t="shared" si="7"/>
        <v>0</v>
      </c>
      <c r="AI86" s="45">
        <v>157500</v>
      </c>
      <c r="AJ86" s="54"/>
      <c r="AK86" s="54"/>
      <c r="AL86" s="43"/>
      <c r="AM86" s="90" t="s">
        <v>127</v>
      </c>
      <c r="AN86" s="90"/>
      <c r="AO86" s="90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  <c r="BE86" s="27"/>
      <c r="BF86" s="27"/>
      <c r="BG86" s="27"/>
      <c r="BH86" s="27"/>
      <c r="BI86" s="27"/>
      <c r="BJ86" s="27"/>
      <c r="BK86" s="27"/>
      <c r="BL86" s="27"/>
      <c r="BM86" s="27"/>
      <c r="BN86" s="27"/>
      <c r="BO86" s="27"/>
      <c r="BP86" s="27"/>
      <c r="BQ86" s="27"/>
      <c r="BR86" s="27"/>
      <c r="BS86" s="27"/>
      <c r="BT86" s="27"/>
      <c r="BU86" s="27"/>
      <c r="BV86" s="27"/>
      <c r="BW86" s="27"/>
      <c r="BX86" s="27"/>
      <c r="BY86" s="27"/>
      <c r="BZ86" s="27"/>
      <c r="CA86" s="27"/>
      <c r="CB86" s="27"/>
      <c r="CC86" s="27"/>
      <c r="CD86" s="27"/>
      <c r="CE86" s="27"/>
      <c r="CF86" s="27"/>
      <c r="CG86" s="27"/>
      <c r="CH86" s="27"/>
      <c r="CI86" s="27"/>
      <c r="CJ86" s="27"/>
      <c r="CK86" s="27"/>
      <c r="CL86" s="44"/>
    </row>
    <row r="87" spans="1:90" s="42" customFormat="1" ht="36.75" customHeight="1">
      <c r="A87" s="61">
        <v>79</v>
      </c>
      <c r="B87" s="60" t="s">
        <v>106</v>
      </c>
      <c r="C87" s="7" t="s">
        <v>0</v>
      </c>
      <c r="D87" s="54"/>
      <c r="E87" s="7">
        <v>80</v>
      </c>
      <c r="F87" s="54"/>
      <c r="G87" s="54"/>
      <c r="H87" s="48">
        <v>216000</v>
      </c>
      <c r="I87" s="54"/>
      <c r="J87" s="54"/>
      <c r="K87" s="43"/>
      <c r="L87" s="54"/>
      <c r="M87" s="54"/>
      <c r="N87" s="43"/>
      <c r="O87" s="54"/>
      <c r="P87" s="54"/>
      <c r="Q87" s="43"/>
      <c r="R87" s="43"/>
      <c r="S87" s="54"/>
      <c r="T87" s="43"/>
      <c r="U87" s="54"/>
      <c r="V87" s="54"/>
      <c r="W87" s="43"/>
      <c r="X87" s="64">
        <v>204000</v>
      </c>
      <c r="Y87" s="36">
        <v>0</v>
      </c>
      <c r="Z87" s="64">
        <v>204000</v>
      </c>
      <c r="AA87" s="54"/>
      <c r="AB87" s="54"/>
      <c r="AC87" s="43"/>
      <c r="AD87" s="54"/>
      <c r="AE87" s="54"/>
      <c r="AF87" s="43"/>
      <c r="AG87" s="45">
        <v>180000</v>
      </c>
      <c r="AH87" s="36">
        <f t="shared" si="7"/>
        <v>0</v>
      </c>
      <c r="AI87" s="45">
        <v>180000</v>
      </c>
      <c r="AJ87" s="54"/>
      <c r="AK87" s="54"/>
      <c r="AL87" s="43"/>
      <c r="AM87" s="90" t="s">
        <v>127</v>
      </c>
      <c r="AN87" s="90"/>
      <c r="AO87" s="90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  <c r="BE87" s="27"/>
      <c r="BF87" s="27"/>
      <c r="BG87" s="27"/>
      <c r="BH87" s="27"/>
      <c r="BI87" s="27"/>
      <c r="BJ87" s="27"/>
      <c r="BK87" s="27"/>
      <c r="BL87" s="27"/>
      <c r="BM87" s="27"/>
      <c r="BN87" s="27"/>
      <c r="BO87" s="27"/>
      <c r="BP87" s="27"/>
      <c r="BQ87" s="27"/>
      <c r="BR87" s="27"/>
      <c r="BS87" s="27"/>
      <c r="BT87" s="27"/>
      <c r="BU87" s="27"/>
      <c r="BV87" s="27"/>
      <c r="BW87" s="27"/>
      <c r="BX87" s="27"/>
      <c r="BY87" s="27"/>
      <c r="BZ87" s="27"/>
      <c r="CA87" s="27"/>
      <c r="CB87" s="27"/>
      <c r="CC87" s="27"/>
      <c r="CD87" s="27"/>
      <c r="CE87" s="27"/>
      <c r="CF87" s="27"/>
      <c r="CG87" s="27"/>
      <c r="CH87" s="27"/>
      <c r="CI87" s="27"/>
      <c r="CJ87" s="27"/>
      <c r="CK87" s="27"/>
      <c r="CL87" s="44"/>
    </row>
    <row r="88" spans="1:90" s="42" customFormat="1" ht="39" customHeight="1">
      <c r="A88" s="61">
        <v>80</v>
      </c>
      <c r="B88" s="60" t="s">
        <v>107</v>
      </c>
      <c r="C88" s="7" t="s">
        <v>0</v>
      </c>
      <c r="D88" s="54"/>
      <c r="E88" s="7">
        <v>30</v>
      </c>
      <c r="F88" s="54"/>
      <c r="G88" s="54"/>
      <c r="H88" s="48">
        <v>81000</v>
      </c>
      <c r="I88" s="54"/>
      <c r="J88" s="54"/>
      <c r="K88" s="43"/>
      <c r="L88" s="54"/>
      <c r="M88" s="54"/>
      <c r="N88" s="43"/>
      <c r="O88" s="54"/>
      <c r="P88" s="54"/>
      <c r="Q88" s="43"/>
      <c r="R88" s="43"/>
      <c r="S88" s="54"/>
      <c r="T88" s="43"/>
      <c r="U88" s="54"/>
      <c r="V88" s="54"/>
      <c r="W88" s="43"/>
      <c r="X88" s="64">
        <v>76500</v>
      </c>
      <c r="Y88" s="36">
        <v>0</v>
      </c>
      <c r="Z88" s="64">
        <v>76500</v>
      </c>
      <c r="AA88" s="54"/>
      <c r="AB88" s="54"/>
      <c r="AC88" s="43"/>
      <c r="AD88" s="54"/>
      <c r="AE88" s="54"/>
      <c r="AF88" s="43"/>
      <c r="AG88" s="45">
        <v>67500</v>
      </c>
      <c r="AH88" s="36">
        <f t="shared" si="7"/>
        <v>0</v>
      </c>
      <c r="AI88" s="45">
        <v>67500</v>
      </c>
      <c r="AJ88" s="54"/>
      <c r="AK88" s="54"/>
      <c r="AL88" s="43"/>
      <c r="AM88" s="90" t="s">
        <v>127</v>
      </c>
      <c r="AN88" s="90"/>
      <c r="AO88" s="90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  <c r="BH88" s="27"/>
      <c r="BI88" s="27"/>
      <c r="BJ88" s="27"/>
      <c r="BK88" s="27"/>
      <c r="BL88" s="27"/>
      <c r="BM88" s="27"/>
      <c r="BN88" s="27"/>
      <c r="BO88" s="27"/>
      <c r="BP88" s="27"/>
      <c r="BQ88" s="27"/>
      <c r="BR88" s="27"/>
      <c r="BS88" s="27"/>
      <c r="BT88" s="27"/>
      <c r="BU88" s="27"/>
      <c r="BV88" s="27"/>
      <c r="BW88" s="27"/>
      <c r="BX88" s="27"/>
      <c r="BY88" s="27"/>
      <c r="BZ88" s="27"/>
      <c r="CA88" s="27"/>
      <c r="CB88" s="27"/>
      <c r="CC88" s="27"/>
      <c r="CD88" s="27"/>
      <c r="CE88" s="27"/>
      <c r="CF88" s="27"/>
      <c r="CG88" s="27"/>
      <c r="CH88" s="27"/>
      <c r="CI88" s="27"/>
      <c r="CJ88" s="27"/>
      <c r="CK88" s="27"/>
      <c r="CL88" s="44"/>
    </row>
    <row r="89" spans="1:90" s="42" customFormat="1" ht="51.75" customHeight="1">
      <c r="A89" s="61">
        <v>81</v>
      </c>
      <c r="B89" s="60" t="s">
        <v>108</v>
      </c>
      <c r="C89" s="7" t="s">
        <v>0</v>
      </c>
      <c r="D89" s="54"/>
      <c r="E89" s="7">
        <v>20</v>
      </c>
      <c r="F89" s="54"/>
      <c r="G89" s="54"/>
      <c r="H89" s="48">
        <v>54000</v>
      </c>
      <c r="I89" s="54"/>
      <c r="J89" s="54"/>
      <c r="K89" s="43"/>
      <c r="L89" s="54"/>
      <c r="M89" s="54"/>
      <c r="N89" s="43"/>
      <c r="O89" s="54"/>
      <c r="P89" s="54"/>
      <c r="Q89" s="43"/>
      <c r="R89" s="43"/>
      <c r="S89" s="54"/>
      <c r="T89" s="43"/>
      <c r="U89" s="54"/>
      <c r="V89" s="54"/>
      <c r="W89" s="43"/>
      <c r="X89" s="54"/>
      <c r="Y89" s="54"/>
      <c r="Z89" s="43"/>
      <c r="AA89" s="54"/>
      <c r="AB89" s="54"/>
      <c r="AC89" s="43"/>
      <c r="AD89" s="54"/>
      <c r="AE89" s="54"/>
      <c r="AF89" s="43"/>
      <c r="AG89" s="45">
        <v>45000</v>
      </c>
      <c r="AH89" s="36">
        <f t="shared" si="7"/>
        <v>0</v>
      </c>
      <c r="AI89" s="45">
        <v>45000</v>
      </c>
      <c r="AJ89" s="54"/>
      <c r="AK89" s="54"/>
      <c r="AL89" s="43"/>
      <c r="AM89" s="90" t="s">
        <v>127</v>
      </c>
      <c r="AN89" s="90"/>
      <c r="AO89" s="90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  <c r="BE89" s="27"/>
      <c r="BF89" s="27"/>
      <c r="BG89" s="27"/>
      <c r="BH89" s="27"/>
      <c r="BI89" s="27"/>
      <c r="BJ89" s="27"/>
      <c r="BK89" s="27"/>
      <c r="BL89" s="27"/>
      <c r="BM89" s="27"/>
      <c r="BN89" s="27"/>
      <c r="BO89" s="27"/>
      <c r="BP89" s="27"/>
      <c r="BQ89" s="27"/>
      <c r="BR89" s="27"/>
      <c r="BS89" s="27"/>
      <c r="BT89" s="27"/>
      <c r="BU89" s="27"/>
      <c r="BV89" s="27"/>
      <c r="BW89" s="27"/>
      <c r="BX89" s="27"/>
      <c r="BY89" s="27"/>
      <c r="BZ89" s="27"/>
      <c r="CA89" s="27"/>
      <c r="CB89" s="27"/>
      <c r="CC89" s="27"/>
      <c r="CD89" s="27"/>
      <c r="CE89" s="27"/>
      <c r="CF89" s="27"/>
      <c r="CG89" s="27"/>
      <c r="CH89" s="27"/>
      <c r="CI89" s="27"/>
      <c r="CJ89" s="27"/>
      <c r="CK89" s="27"/>
      <c r="CL89" s="44"/>
    </row>
    <row r="90" spans="1:90" s="42" customFormat="1" ht="51.75" customHeight="1">
      <c r="A90" s="61">
        <v>82</v>
      </c>
      <c r="B90" s="60" t="s">
        <v>109</v>
      </c>
      <c r="C90" s="7" t="s">
        <v>0</v>
      </c>
      <c r="D90" s="54"/>
      <c r="E90" s="7">
        <v>5</v>
      </c>
      <c r="F90" s="54"/>
      <c r="G90" s="54"/>
      <c r="H90" s="48">
        <v>13500</v>
      </c>
      <c r="I90" s="54"/>
      <c r="J90" s="54"/>
      <c r="K90" s="63"/>
      <c r="L90" s="59"/>
      <c r="M90" s="59"/>
      <c r="N90" s="63"/>
      <c r="O90" s="59"/>
      <c r="P90" s="59"/>
      <c r="Q90" s="63"/>
      <c r="R90" s="63"/>
      <c r="S90" s="59"/>
      <c r="T90" s="63"/>
      <c r="U90" s="59"/>
      <c r="V90" s="59"/>
      <c r="W90" s="63"/>
      <c r="X90" s="59"/>
      <c r="Y90" s="59"/>
      <c r="Z90" s="63"/>
      <c r="AA90" s="59"/>
      <c r="AB90" s="59"/>
      <c r="AC90" s="63"/>
      <c r="AD90" s="59"/>
      <c r="AE90" s="59"/>
      <c r="AF90" s="63"/>
      <c r="AG90" s="64">
        <v>11250</v>
      </c>
      <c r="AH90" s="36">
        <f t="shared" si="7"/>
        <v>0</v>
      </c>
      <c r="AI90" s="64">
        <v>11250</v>
      </c>
      <c r="AJ90" s="54"/>
      <c r="AK90" s="54"/>
      <c r="AL90" s="43"/>
      <c r="AM90" s="90" t="s">
        <v>127</v>
      </c>
      <c r="AN90" s="90"/>
      <c r="AO90" s="90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  <c r="BE90" s="27"/>
      <c r="BF90" s="27"/>
      <c r="BG90" s="27"/>
      <c r="BH90" s="27"/>
      <c r="BI90" s="27"/>
      <c r="BJ90" s="27"/>
      <c r="BK90" s="27"/>
      <c r="BL90" s="27"/>
      <c r="BM90" s="27"/>
      <c r="BN90" s="27"/>
      <c r="BO90" s="27"/>
      <c r="BP90" s="27"/>
      <c r="BQ90" s="27"/>
      <c r="BR90" s="27"/>
      <c r="BS90" s="27"/>
      <c r="BT90" s="27"/>
      <c r="BU90" s="27"/>
      <c r="BV90" s="27"/>
      <c r="BW90" s="27"/>
      <c r="BX90" s="27"/>
      <c r="BY90" s="27"/>
      <c r="BZ90" s="27"/>
      <c r="CA90" s="27"/>
      <c r="CB90" s="27"/>
      <c r="CC90" s="27"/>
      <c r="CD90" s="27"/>
      <c r="CE90" s="27"/>
      <c r="CF90" s="27"/>
      <c r="CG90" s="27"/>
      <c r="CH90" s="27"/>
      <c r="CI90" s="27"/>
      <c r="CJ90" s="27"/>
      <c r="CK90" s="27"/>
      <c r="CL90" s="44"/>
    </row>
    <row r="91" spans="1:90" s="42" customFormat="1" ht="51.75" customHeight="1">
      <c r="A91" s="61">
        <v>83</v>
      </c>
      <c r="B91" s="7" t="s">
        <v>110</v>
      </c>
      <c r="C91" s="7" t="s">
        <v>39</v>
      </c>
      <c r="D91" s="54"/>
      <c r="E91" s="7">
        <v>800</v>
      </c>
      <c r="F91" s="54"/>
      <c r="G91" s="54"/>
      <c r="H91" s="48">
        <v>3040000</v>
      </c>
      <c r="I91" s="54"/>
      <c r="J91" s="54"/>
      <c r="K91" s="63"/>
      <c r="L91" s="59"/>
      <c r="M91" s="59"/>
      <c r="N91" s="63"/>
      <c r="O91" s="59"/>
      <c r="P91" s="59"/>
      <c r="Q91" s="63"/>
      <c r="R91" s="64">
        <v>2528000</v>
      </c>
      <c r="S91" s="36">
        <f>T91-R91</f>
        <v>0</v>
      </c>
      <c r="T91" s="64">
        <v>2528000</v>
      </c>
      <c r="U91" s="59"/>
      <c r="V91" s="59"/>
      <c r="W91" s="63"/>
      <c r="X91" s="59"/>
      <c r="Y91" s="59"/>
      <c r="Z91" s="63"/>
      <c r="AA91" s="59"/>
      <c r="AB91" s="59"/>
      <c r="AC91" s="63"/>
      <c r="AD91" s="64">
        <v>2560000</v>
      </c>
      <c r="AE91" s="36">
        <f>AF91-AD91</f>
        <v>0</v>
      </c>
      <c r="AF91" s="64">
        <v>2560000</v>
      </c>
      <c r="AG91" s="63"/>
      <c r="AH91" s="59"/>
      <c r="AI91" s="63"/>
      <c r="AJ91" s="45">
        <v>2760000</v>
      </c>
      <c r="AK91" s="36">
        <f>AL91-AJ91</f>
        <v>0</v>
      </c>
      <c r="AL91" s="45">
        <v>2760000</v>
      </c>
      <c r="AM91" s="90" t="s">
        <v>32</v>
      </c>
      <c r="AN91" s="90"/>
      <c r="AO91" s="90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  <c r="BI91" s="27"/>
      <c r="BJ91" s="27"/>
      <c r="BK91" s="27"/>
      <c r="BL91" s="27"/>
      <c r="BM91" s="27"/>
      <c r="BN91" s="27"/>
      <c r="BO91" s="27"/>
      <c r="BP91" s="27"/>
      <c r="BQ91" s="27"/>
      <c r="BR91" s="27"/>
      <c r="BS91" s="27"/>
      <c r="BT91" s="27"/>
      <c r="BU91" s="27"/>
      <c r="BV91" s="27"/>
      <c r="BW91" s="27"/>
      <c r="BX91" s="27"/>
      <c r="BY91" s="27"/>
      <c r="BZ91" s="27"/>
      <c r="CA91" s="27"/>
      <c r="CB91" s="27"/>
      <c r="CC91" s="27"/>
      <c r="CD91" s="27"/>
      <c r="CE91" s="27"/>
      <c r="CF91" s="27"/>
      <c r="CG91" s="27"/>
      <c r="CH91" s="27"/>
      <c r="CI91" s="27"/>
      <c r="CJ91" s="27"/>
      <c r="CK91" s="27"/>
      <c r="CL91" s="44"/>
    </row>
    <row r="92" spans="1:90" s="28" customFormat="1" ht="39.75" customHeight="1">
      <c r="A92" s="61">
        <v>84</v>
      </c>
      <c r="B92" s="60" t="s">
        <v>111</v>
      </c>
      <c r="C92" s="7" t="s">
        <v>39</v>
      </c>
      <c r="D92" s="33"/>
      <c r="E92" s="40">
        <v>1000</v>
      </c>
      <c r="F92" s="41"/>
      <c r="G92" s="41"/>
      <c r="H92" s="48">
        <v>3500000</v>
      </c>
      <c r="I92" s="34"/>
      <c r="J92" s="54"/>
      <c r="K92" s="65"/>
      <c r="L92" s="66"/>
      <c r="M92" s="59"/>
      <c r="N92" s="65"/>
      <c r="O92" s="66"/>
      <c r="P92" s="59"/>
      <c r="Q92" s="65"/>
      <c r="R92" s="67">
        <v>2997000</v>
      </c>
      <c r="S92" s="36">
        <f>T92-R92</f>
        <v>0</v>
      </c>
      <c r="T92" s="67">
        <v>2997000</v>
      </c>
      <c r="U92" s="68"/>
      <c r="V92" s="36"/>
      <c r="W92" s="65"/>
      <c r="X92" s="66"/>
      <c r="Y92" s="59"/>
      <c r="Z92" s="65"/>
      <c r="AA92" s="64"/>
      <c r="AB92" s="36"/>
      <c r="AC92" s="63"/>
      <c r="AD92" s="66">
        <f>AF92/1.2</f>
        <v>2458333.3333333335</v>
      </c>
      <c r="AE92" s="59">
        <f>AF92-AD92</f>
        <v>491666.66666666651</v>
      </c>
      <c r="AF92" s="67">
        <v>2950000</v>
      </c>
      <c r="AG92" s="65"/>
      <c r="AH92" s="66"/>
      <c r="AI92" s="65"/>
      <c r="AJ92" s="34"/>
      <c r="AK92" s="34"/>
      <c r="AL92" s="65"/>
      <c r="AM92" s="90" t="s">
        <v>33</v>
      </c>
      <c r="AN92" s="90"/>
      <c r="AO92" s="90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47"/>
    </row>
    <row r="93" spans="1:90" s="28" customFormat="1" ht="39.75" customHeight="1">
      <c r="A93" s="61">
        <v>85</v>
      </c>
      <c r="B93" s="60" t="s">
        <v>112</v>
      </c>
      <c r="C93" s="7" t="s">
        <v>0</v>
      </c>
      <c r="D93" s="33"/>
      <c r="E93" s="7">
        <v>400</v>
      </c>
      <c r="F93" s="41"/>
      <c r="G93" s="41"/>
      <c r="H93" s="48">
        <v>2016000</v>
      </c>
      <c r="I93" s="34"/>
      <c r="J93" s="54"/>
      <c r="K93" s="63"/>
      <c r="L93" s="66"/>
      <c r="M93" s="59"/>
      <c r="N93" s="63"/>
      <c r="O93" s="66"/>
      <c r="P93" s="59"/>
      <c r="Q93" s="63"/>
      <c r="R93" s="63"/>
      <c r="S93" s="59"/>
      <c r="T93" s="63"/>
      <c r="U93" s="66"/>
      <c r="V93" s="59"/>
      <c r="W93" s="63"/>
      <c r="X93" s="66"/>
      <c r="Y93" s="59"/>
      <c r="Z93" s="63"/>
      <c r="AA93" s="64"/>
      <c r="AB93" s="36"/>
      <c r="AC93" s="63"/>
      <c r="AD93" s="66"/>
      <c r="AE93" s="59"/>
      <c r="AF93" s="63"/>
      <c r="AG93" s="64">
        <v>1300000</v>
      </c>
      <c r="AH93" s="36">
        <f>AI93-AG93</f>
        <v>260000</v>
      </c>
      <c r="AI93" s="64">
        <v>1560000</v>
      </c>
      <c r="AJ93" s="34"/>
      <c r="AK93" s="34"/>
      <c r="AL93" s="43"/>
      <c r="AM93" s="90" t="s">
        <v>127</v>
      </c>
      <c r="AN93" s="90"/>
      <c r="AO93" s="90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47"/>
    </row>
    <row r="94" spans="1:90" s="28" customFormat="1" ht="39.75" customHeight="1">
      <c r="A94" s="61">
        <v>86</v>
      </c>
      <c r="B94" s="60" t="s">
        <v>113</v>
      </c>
      <c r="C94" s="7" t="s">
        <v>0</v>
      </c>
      <c r="D94" s="33"/>
      <c r="E94" s="7">
        <v>25</v>
      </c>
      <c r="F94" s="41"/>
      <c r="G94" s="41"/>
      <c r="H94" s="48">
        <v>287500</v>
      </c>
      <c r="I94" s="34"/>
      <c r="J94" s="54"/>
      <c r="K94" s="63"/>
      <c r="L94" s="66"/>
      <c r="M94" s="59"/>
      <c r="N94" s="63"/>
      <c r="O94" s="36"/>
      <c r="P94" s="36"/>
      <c r="Q94" s="63"/>
      <c r="R94" s="63"/>
      <c r="S94" s="59"/>
      <c r="T94" s="63"/>
      <c r="U94" s="66"/>
      <c r="V94" s="59"/>
      <c r="W94" s="63"/>
      <c r="X94" s="66"/>
      <c r="Y94" s="59"/>
      <c r="Z94" s="63"/>
      <c r="AA94" s="66"/>
      <c r="AB94" s="59"/>
      <c r="AC94" s="63"/>
      <c r="AD94" s="66"/>
      <c r="AE94" s="59"/>
      <c r="AF94" s="63"/>
      <c r="AG94" s="63"/>
      <c r="AH94" s="59"/>
      <c r="AI94" s="63"/>
      <c r="AJ94" s="35"/>
      <c r="AK94" s="35"/>
      <c r="AL94" s="43"/>
      <c r="AM94" s="76" t="s">
        <v>126</v>
      </c>
      <c r="AN94" s="87"/>
      <c r="AO94" s="87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47"/>
    </row>
    <row r="95" spans="1:90" s="28" customFormat="1" ht="39.75" customHeight="1">
      <c r="A95" s="61">
        <v>87</v>
      </c>
      <c r="B95" s="60" t="s">
        <v>114</v>
      </c>
      <c r="C95" s="7" t="s">
        <v>0</v>
      </c>
      <c r="D95" s="33"/>
      <c r="E95" s="7">
        <v>200</v>
      </c>
      <c r="F95" s="41"/>
      <c r="G95" s="41"/>
      <c r="H95" s="48">
        <v>2787200</v>
      </c>
      <c r="I95" s="34"/>
      <c r="J95" s="54"/>
      <c r="K95" s="63"/>
      <c r="L95" s="68"/>
      <c r="M95" s="36"/>
      <c r="N95" s="63"/>
      <c r="O95" s="63">
        <v>2650919</v>
      </c>
      <c r="P95" s="36">
        <f>Q95-O95</f>
        <v>0</v>
      </c>
      <c r="Q95" s="63">
        <v>2650919</v>
      </c>
      <c r="R95" s="63"/>
      <c r="S95" s="36"/>
      <c r="T95" s="63"/>
      <c r="U95" s="68"/>
      <c r="V95" s="36"/>
      <c r="W95" s="63"/>
      <c r="X95" s="66"/>
      <c r="Y95" s="59"/>
      <c r="Z95" s="63"/>
      <c r="AA95" s="68"/>
      <c r="AB95" s="36"/>
      <c r="AC95" s="63"/>
      <c r="AD95" s="66"/>
      <c r="AE95" s="59"/>
      <c r="AF95" s="63"/>
      <c r="AG95" s="63"/>
      <c r="AH95" s="59"/>
      <c r="AI95" s="63"/>
      <c r="AJ95" s="34"/>
      <c r="AK95" s="34"/>
      <c r="AL95" s="43"/>
      <c r="AM95" s="90" t="s">
        <v>42</v>
      </c>
      <c r="AN95" s="90"/>
      <c r="AO95" s="90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47"/>
    </row>
    <row r="96" spans="1:90" s="28" customFormat="1" ht="39.75" customHeight="1">
      <c r="A96" s="61">
        <v>88</v>
      </c>
      <c r="B96" s="60" t="s">
        <v>115</v>
      </c>
      <c r="C96" s="7" t="s">
        <v>0</v>
      </c>
      <c r="D96" s="33"/>
      <c r="E96" s="7">
        <v>100</v>
      </c>
      <c r="F96" s="41"/>
      <c r="G96" s="41"/>
      <c r="H96" s="48">
        <v>24280</v>
      </c>
      <c r="I96" s="36"/>
      <c r="J96" s="36"/>
      <c r="K96" s="63"/>
      <c r="L96" s="68"/>
      <c r="M96" s="36"/>
      <c r="N96" s="63"/>
      <c r="O96" s="68"/>
      <c r="P96" s="36"/>
      <c r="Q96" s="63"/>
      <c r="R96" s="63"/>
      <c r="S96" s="59"/>
      <c r="T96" s="63"/>
      <c r="U96" s="68"/>
      <c r="V96" s="36"/>
      <c r="W96" s="63"/>
      <c r="X96" s="66"/>
      <c r="Y96" s="59"/>
      <c r="Z96" s="63"/>
      <c r="AA96" s="66"/>
      <c r="AB96" s="59"/>
      <c r="AC96" s="63"/>
      <c r="AD96" s="66"/>
      <c r="AE96" s="59"/>
      <c r="AF96" s="63"/>
      <c r="AG96" s="63"/>
      <c r="AH96" s="59"/>
      <c r="AI96" s="63"/>
      <c r="AJ96" s="35"/>
      <c r="AK96" s="35"/>
      <c r="AL96" s="43"/>
      <c r="AM96" s="76" t="s">
        <v>126</v>
      </c>
      <c r="AN96" s="87"/>
      <c r="AO96" s="87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47"/>
    </row>
    <row r="97" spans="1:145" s="28" customFormat="1" ht="39.75" customHeight="1">
      <c r="A97" s="61">
        <v>89</v>
      </c>
      <c r="B97" s="60" t="s">
        <v>116</v>
      </c>
      <c r="C97" s="7" t="s">
        <v>0</v>
      </c>
      <c r="D97" s="33"/>
      <c r="E97" s="40">
        <v>2000</v>
      </c>
      <c r="F97" s="41"/>
      <c r="G97" s="41"/>
      <c r="H97" s="48">
        <v>220000</v>
      </c>
      <c r="I97" s="58">
        <f>K97/1.2</f>
        <v>214000</v>
      </c>
      <c r="J97" s="58">
        <f>K97-I97</f>
        <v>42800</v>
      </c>
      <c r="K97" s="69">
        <v>256800</v>
      </c>
      <c r="L97" s="70">
        <f>N97/1.2</f>
        <v>216666.66666666669</v>
      </c>
      <c r="M97" s="41">
        <f>N97-L97</f>
        <v>43333.333333333314</v>
      </c>
      <c r="N97" s="71">
        <v>260000</v>
      </c>
      <c r="O97" s="68"/>
      <c r="P97" s="36"/>
      <c r="Q97" s="65"/>
      <c r="R97" s="63"/>
      <c r="S97" s="59"/>
      <c r="T97" s="65"/>
      <c r="U97" s="66"/>
      <c r="V97" s="59"/>
      <c r="W97" s="65"/>
      <c r="X97" s="66"/>
      <c r="Y97" s="59"/>
      <c r="Z97" s="65"/>
      <c r="AA97" s="64"/>
      <c r="AB97" s="36"/>
      <c r="AC97" s="63"/>
      <c r="AD97" s="66"/>
      <c r="AE97" s="59"/>
      <c r="AF97" s="65"/>
      <c r="AG97" s="65"/>
      <c r="AH97" s="68"/>
      <c r="AI97" s="65"/>
      <c r="AJ97" s="45">
        <v>290000</v>
      </c>
      <c r="AK97" s="36">
        <f>AL97-AJ97</f>
        <v>0</v>
      </c>
      <c r="AL97" s="45">
        <v>290000</v>
      </c>
      <c r="AM97" s="76" t="s">
        <v>130</v>
      </c>
      <c r="AN97" s="87"/>
      <c r="AO97" s="87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47"/>
    </row>
    <row r="98" spans="1:145" s="28" customFormat="1" ht="39.75" customHeight="1">
      <c r="A98" s="61">
        <v>90</v>
      </c>
      <c r="B98" s="60" t="s">
        <v>117</v>
      </c>
      <c r="C98" s="7" t="s">
        <v>0</v>
      </c>
      <c r="D98" s="33"/>
      <c r="E98" s="7">
        <v>25</v>
      </c>
      <c r="F98" s="41"/>
      <c r="G98" s="41"/>
      <c r="H98" s="48">
        <v>23750</v>
      </c>
      <c r="I98" s="35"/>
      <c r="J98" s="36"/>
      <c r="K98" s="63"/>
      <c r="L98" s="66">
        <f t="shared" ref="L98:L103" si="8">N98/1.2</f>
        <v>19791.666666666668</v>
      </c>
      <c r="M98" s="59">
        <f t="shared" ref="M98:M103" si="9">N98-L98</f>
        <v>3958.3333333333321</v>
      </c>
      <c r="N98" s="67">
        <v>23750</v>
      </c>
      <c r="O98" s="68"/>
      <c r="P98" s="36"/>
      <c r="Q98" s="63"/>
      <c r="R98" s="63"/>
      <c r="S98" s="59"/>
      <c r="T98" s="63"/>
      <c r="U98" s="66"/>
      <c r="V98" s="59"/>
      <c r="W98" s="63"/>
      <c r="X98" s="66"/>
      <c r="Y98" s="59"/>
      <c r="Z98" s="63"/>
      <c r="AA98" s="66"/>
      <c r="AB98" s="59"/>
      <c r="AC98" s="63"/>
      <c r="AD98" s="66"/>
      <c r="AE98" s="59"/>
      <c r="AF98" s="63"/>
      <c r="AG98" s="63"/>
      <c r="AH98" s="59"/>
      <c r="AI98" s="63"/>
      <c r="AJ98" s="34"/>
      <c r="AK98" s="34"/>
      <c r="AL98" s="43"/>
      <c r="AM98" s="90" t="s">
        <v>34</v>
      </c>
      <c r="AN98" s="90"/>
      <c r="AO98" s="90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47"/>
    </row>
    <row r="99" spans="1:145" s="28" customFormat="1" ht="39.75" customHeight="1">
      <c r="A99" s="61">
        <v>91</v>
      </c>
      <c r="B99" s="60" t="s">
        <v>118</v>
      </c>
      <c r="C99" s="7" t="s">
        <v>0</v>
      </c>
      <c r="D99" s="33"/>
      <c r="E99" s="7">
        <v>180</v>
      </c>
      <c r="F99" s="41"/>
      <c r="G99" s="41"/>
      <c r="H99" s="48">
        <v>261000</v>
      </c>
      <c r="I99" s="35"/>
      <c r="J99" s="36"/>
      <c r="K99" s="63"/>
      <c r="L99" s="66">
        <f t="shared" si="8"/>
        <v>217350</v>
      </c>
      <c r="M99" s="59">
        <f t="shared" si="9"/>
        <v>43470</v>
      </c>
      <c r="N99" s="67">
        <v>260820</v>
      </c>
      <c r="O99" s="68"/>
      <c r="P99" s="36"/>
      <c r="Q99" s="63"/>
      <c r="R99" s="63"/>
      <c r="S99" s="59"/>
      <c r="T99" s="63"/>
      <c r="U99" s="68"/>
      <c r="V99" s="36"/>
      <c r="W99" s="63"/>
      <c r="X99" s="66"/>
      <c r="Y99" s="59"/>
      <c r="Z99" s="63"/>
      <c r="AA99" s="66"/>
      <c r="AB99" s="59"/>
      <c r="AC99" s="63"/>
      <c r="AD99" s="66"/>
      <c r="AE99" s="59"/>
      <c r="AF99" s="63"/>
      <c r="AG99" s="63"/>
      <c r="AH99" s="59"/>
      <c r="AI99" s="63"/>
      <c r="AJ99" s="35"/>
      <c r="AK99" s="35"/>
      <c r="AL99" s="43"/>
      <c r="AM99" s="90" t="s">
        <v>34</v>
      </c>
      <c r="AN99" s="90"/>
      <c r="AO99" s="90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47"/>
    </row>
    <row r="100" spans="1:145" s="28" customFormat="1" ht="39.75" customHeight="1">
      <c r="A100" s="61">
        <v>92</v>
      </c>
      <c r="B100" s="60" t="s">
        <v>118</v>
      </c>
      <c r="C100" s="7" t="s">
        <v>0</v>
      </c>
      <c r="D100" s="33"/>
      <c r="E100" s="7">
        <v>300</v>
      </c>
      <c r="F100" s="41"/>
      <c r="G100" s="41"/>
      <c r="H100" s="48">
        <v>261000</v>
      </c>
      <c r="I100" s="35"/>
      <c r="J100" s="36"/>
      <c r="K100" s="63"/>
      <c r="L100" s="66">
        <f t="shared" si="8"/>
        <v>217500</v>
      </c>
      <c r="M100" s="59">
        <f t="shared" si="9"/>
        <v>43500</v>
      </c>
      <c r="N100" s="67">
        <v>261000</v>
      </c>
      <c r="O100" s="68"/>
      <c r="P100" s="36"/>
      <c r="Q100" s="63"/>
      <c r="R100" s="63"/>
      <c r="S100" s="59"/>
      <c r="T100" s="63"/>
      <c r="U100" s="68"/>
      <c r="V100" s="36"/>
      <c r="W100" s="63"/>
      <c r="X100" s="66"/>
      <c r="Y100" s="59"/>
      <c r="Z100" s="63"/>
      <c r="AA100" s="66"/>
      <c r="AB100" s="59"/>
      <c r="AC100" s="63"/>
      <c r="AD100" s="66"/>
      <c r="AE100" s="59"/>
      <c r="AF100" s="63"/>
      <c r="AG100" s="63"/>
      <c r="AH100" s="59"/>
      <c r="AI100" s="63"/>
      <c r="AJ100" s="35"/>
      <c r="AK100" s="35"/>
      <c r="AL100" s="43"/>
      <c r="AM100" s="85" t="s">
        <v>34</v>
      </c>
      <c r="AN100" s="85"/>
      <c r="AO100" s="85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47"/>
    </row>
    <row r="101" spans="1:145" s="28" customFormat="1" ht="39.75" customHeight="1">
      <c r="A101" s="61">
        <v>93</v>
      </c>
      <c r="B101" s="60" t="s">
        <v>119</v>
      </c>
      <c r="C101" s="7" t="s">
        <v>0</v>
      </c>
      <c r="D101" s="33"/>
      <c r="E101" s="7">
        <v>5</v>
      </c>
      <c r="F101" s="41"/>
      <c r="G101" s="41"/>
      <c r="H101" s="48">
        <v>20000</v>
      </c>
      <c r="I101" s="35"/>
      <c r="J101" s="36"/>
      <c r="K101" s="63"/>
      <c r="L101" s="70">
        <f t="shared" si="8"/>
        <v>25000</v>
      </c>
      <c r="M101" s="59">
        <f t="shared" si="9"/>
        <v>5000</v>
      </c>
      <c r="N101" s="71">
        <v>30000</v>
      </c>
      <c r="O101" s="66"/>
      <c r="P101" s="59"/>
      <c r="Q101" s="63"/>
      <c r="R101" s="63"/>
      <c r="S101" s="59"/>
      <c r="T101" s="63"/>
      <c r="U101" s="66"/>
      <c r="V101" s="59"/>
      <c r="W101" s="63"/>
      <c r="X101" s="66"/>
      <c r="Y101" s="59"/>
      <c r="Z101" s="63"/>
      <c r="AA101" s="66"/>
      <c r="AB101" s="59"/>
      <c r="AC101" s="63"/>
      <c r="AD101" s="66"/>
      <c r="AE101" s="59"/>
      <c r="AF101" s="63"/>
      <c r="AG101" s="63"/>
      <c r="AH101" s="59"/>
      <c r="AI101" s="63"/>
      <c r="AJ101" s="35"/>
      <c r="AK101" s="35"/>
      <c r="AL101" s="43"/>
      <c r="AM101" s="76" t="s">
        <v>130</v>
      </c>
      <c r="AN101" s="87"/>
      <c r="AO101" s="87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47"/>
    </row>
    <row r="102" spans="1:145" s="28" customFormat="1" ht="39.75" customHeight="1">
      <c r="A102" s="61">
        <v>94</v>
      </c>
      <c r="B102" s="60" t="s">
        <v>120</v>
      </c>
      <c r="C102" s="7" t="s">
        <v>0</v>
      </c>
      <c r="D102" s="33"/>
      <c r="E102" s="7">
        <v>220</v>
      </c>
      <c r="F102" s="41"/>
      <c r="G102" s="41"/>
      <c r="H102" s="48">
        <v>88000</v>
      </c>
      <c r="I102" s="35"/>
      <c r="J102" s="36"/>
      <c r="K102" s="63"/>
      <c r="L102" s="66">
        <f t="shared" si="8"/>
        <v>55000</v>
      </c>
      <c r="M102" s="59">
        <f t="shared" si="9"/>
        <v>11000</v>
      </c>
      <c r="N102" s="67">
        <v>66000</v>
      </c>
      <c r="O102" s="66"/>
      <c r="P102" s="59"/>
      <c r="Q102" s="63"/>
      <c r="R102" s="63"/>
      <c r="S102" s="59"/>
      <c r="T102" s="63"/>
      <c r="U102" s="68"/>
      <c r="V102" s="36"/>
      <c r="W102" s="63"/>
      <c r="X102" s="66"/>
      <c r="Y102" s="59"/>
      <c r="Z102" s="63"/>
      <c r="AA102" s="66"/>
      <c r="AB102" s="59"/>
      <c r="AC102" s="63"/>
      <c r="AD102" s="68"/>
      <c r="AE102" s="68"/>
      <c r="AF102" s="63"/>
      <c r="AG102" s="63"/>
      <c r="AH102" s="59"/>
      <c r="AI102" s="63"/>
      <c r="AJ102" s="45">
        <v>77000</v>
      </c>
      <c r="AK102" s="36">
        <f>AL102-AJ102</f>
        <v>0</v>
      </c>
      <c r="AL102" s="45">
        <v>77000</v>
      </c>
      <c r="AM102" s="85" t="s">
        <v>34</v>
      </c>
      <c r="AN102" s="85"/>
      <c r="AO102" s="85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47"/>
    </row>
    <row r="103" spans="1:145" s="28" customFormat="1" ht="39.75" customHeight="1">
      <c r="A103" s="61">
        <v>95</v>
      </c>
      <c r="B103" s="60" t="s">
        <v>121</v>
      </c>
      <c r="C103" s="7" t="s">
        <v>0</v>
      </c>
      <c r="D103" s="33"/>
      <c r="E103" s="7">
        <v>10</v>
      </c>
      <c r="F103" s="41"/>
      <c r="G103" s="41"/>
      <c r="H103" s="48">
        <v>46350</v>
      </c>
      <c r="I103" s="34"/>
      <c r="J103" s="54"/>
      <c r="K103" s="63"/>
      <c r="L103" s="70">
        <f t="shared" si="8"/>
        <v>66666.666666666672</v>
      </c>
      <c r="M103" s="59">
        <f t="shared" si="9"/>
        <v>13333.333333333328</v>
      </c>
      <c r="N103" s="71">
        <v>80000</v>
      </c>
      <c r="O103" s="66"/>
      <c r="P103" s="59"/>
      <c r="Q103" s="63"/>
      <c r="R103" s="63"/>
      <c r="S103" s="59"/>
      <c r="T103" s="63"/>
      <c r="U103" s="66"/>
      <c r="V103" s="59"/>
      <c r="W103" s="63"/>
      <c r="X103" s="66"/>
      <c r="Y103" s="59"/>
      <c r="Z103" s="63"/>
      <c r="AA103" s="66"/>
      <c r="AB103" s="59"/>
      <c r="AC103" s="63"/>
      <c r="AD103" s="66"/>
      <c r="AE103" s="59"/>
      <c r="AF103" s="63"/>
      <c r="AG103" s="63"/>
      <c r="AH103" s="59"/>
      <c r="AI103" s="63"/>
      <c r="AJ103" s="35"/>
      <c r="AK103" s="35"/>
      <c r="AL103" s="43"/>
      <c r="AM103" s="76" t="s">
        <v>130</v>
      </c>
      <c r="AN103" s="87"/>
      <c r="AO103" s="87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32"/>
      <c r="CA103" s="32"/>
      <c r="CB103" s="32"/>
      <c r="CC103" s="32"/>
      <c r="CD103" s="32"/>
      <c r="CE103" s="32"/>
      <c r="CF103" s="32"/>
      <c r="CG103" s="32"/>
      <c r="CH103" s="32"/>
      <c r="CI103" s="32"/>
      <c r="CJ103" s="32"/>
      <c r="CK103" s="32"/>
      <c r="CL103" s="47"/>
    </row>
    <row r="104" spans="1:145" s="28" customFormat="1" ht="39.75" customHeight="1">
      <c r="A104" s="61">
        <v>96</v>
      </c>
      <c r="B104" s="60" t="s">
        <v>122</v>
      </c>
      <c r="C104" s="7" t="s">
        <v>0</v>
      </c>
      <c r="D104" s="33"/>
      <c r="E104" s="40">
        <v>1000</v>
      </c>
      <c r="F104" s="41"/>
      <c r="G104" s="41"/>
      <c r="H104" s="48">
        <v>120000</v>
      </c>
      <c r="I104" s="34"/>
      <c r="J104" s="54"/>
      <c r="K104" s="43"/>
      <c r="L104" s="34"/>
      <c r="M104" s="54"/>
      <c r="N104" s="43"/>
      <c r="O104" s="34"/>
      <c r="P104" s="54"/>
      <c r="Q104" s="43"/>
      <c r="R104" s="43"/>
      <c r="S104" s="54"/>
      <c r="T104" s="43"/>
      <c r="U104" s="34"/>
      <c r="V104" s="54"/>
      <c r="W104" s="43"/>
      <c r="X104" s="34"/>
      <c r="Y104" s="53"/>
      <c r="Z104" s="43"/>
      <c r="AA104" s="34"/>
      <c r="AB104" s="53"/>
      <c r="AC104" s="43"/>
      <c r="AD104" s="45">
        <v>35000</v>
      </c>
      <c r="AE104" s="36">
        <f>AF104-AD104</f>
        <v>0</v>
      </c>
      <c r="AF104" s="45">
        <v>35000</v>
      </c>
      <c r="AG104" s="43"/>
      <c r="AH104" s="54"/>
      <c r="AI104" s="43"/>
      <c r="AJ104" s="35"/>
      <c r="AK104" s="35"/>
      <c r="AL104" s="43"/>
      <c r="AM104" s="90" t="s">
        <v>33</v>
      </c>
      <c r="AN104" s="90"/>
      <c r="AO104" s="90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47"/>
    </row>
    <row r="105" spans="1:145" s="28" customFormat="1" ht="51.75" customHeight="1">
      <c r="A105" s="61">
        <v>97</v>
      </c>
      <c r="B105" s="60" t="s">
        <v>123</v>
      </c>
      <c r="C105" s="7" t="s">
        <v>0</v>
      </c>
      <c r="D105" s="33"/>
      <c r="E105" s="40">
        <v>2100</v>
      </c>
      <c r="F105" s="41"/>
      <c r="G105" s="41"/>
      <c r="H105" s="48">
        <v>470400</v>
      </c>
      <c r="I105" s="34"/>
      <c r="J105" s="54"/>
      <c r="K105" s="43"/>
      <c r="L105" s="34"/>
      <c r="M105" s="54"/>
      <c r="N105" s="43"/>
      <c r="O105" s="34"/>
      <c r="P105" s="54"/>
      <c r="Q105" s="43"/>
      <c r="R105" s="43"/>
      <c r="S105" s="54"/>
      <c r="T105" s="43"/>
      <c r="U105" s="35">
        <v>378000</v>
      </c>
      <c r="V105" s="36">
        <v>0</v>
      </c>
      <c r="W105" s="45">
        <v>378000</v>
      </c>
      <c r="X105" s="38"/>
      <c r="Y105" s="38"/>
      <c r="Z105" s="43"/>
      <c r="AA105" s="34"/>
      <c r="AB105" s="53"/>
      <c r="AC105" s="43"/>
      <c r="AD105" s="34"/>
      <c r="AE105" s="54"/>
      <c r="AF105" s="43"/>
      <c r="AG105" s="43"/>
      <c r="AH105" s="54"/>
      <c r="AI105" s="43"/>
      <c r="AJ105" s="35"/>
      <c r="AK105" s="35"/>
      <c r="AL105" s="43"/>
      <c r="AM105" s="90" t="s">
        <v>128</v>
      </c>
      <c r="AN105" s="90"/>
      <c r="AO105" s="90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47"/>
    </row>
    <row r="106" spans="1:145" s="78" customFormat="1" ht="57.75" customHeight="1">
      <c r="B106" s="97" t="s">
        <v>129</v>
      </c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  <c r="BQ106" s="79"/>
      <c r="BR106" s="79"/>
      <c r="BS106" s="79"/>
      <c r="BT106" s="79"/>
      <c r="BU106" s="79"/>
      <c r="BV106" s="79"/>
      <c r="BW106" s="79"/>
      <c r="BX106" s="79"/>
      <c r="BY106" s="79"/>
      <c r="BZ106" s="79"/>
      <c r="CA106" s="79"/>
      <c r="CB106" s="79"/>
      <c r="CC106" s="79"/>
      <c r="CD106" s="79"/>
      <c r="CE106" s="79"/>
      <c r="CF106" s="79"/>
      <c r="CG106" s="79"/>
      <c r="CH106" s="79"/>
      <c r="CI106" s="79"/>
      <c r="CJ106" s="79"/>
      <c r="CK106" s="79"/>
      <c r="CL106" s="79"/>
      <c r="CM106" s="79"/>
      <c r="CN106" s="79"/>
      <c r="CO106" s="79"/>
      <c r="CP106" s="79"/>
      <c r="CQ106" s="79"/>
      <c r="CR106" s="79"/>
      <c r="CS106" s="79"/>
      <c r="CT106" s="79"/>
      <c r="CU106" s="79"/>
      <c r="CV106" s="79"/>
      <c r="CW106" s="79"/>
      <c r="CX106" s="79"/>
      <c r="CY106" s="79"/>
      <c r="CZ106" s="79"/>
      <c r="DA106" s="79"/>
      <c r="DB106" s="79"/>
      <c r="DC106" s="79"/>
      <c r="DD106" s="79"/>
      <c r="DE106" s="79"/>
      <c r="DF106" s="79"/>
      <c r="DG106" s="79"/>
      <c r="DH106" s="79"/>
      <c r="DI106" s="79"/>
      <c r="DJ106" s="79"/>
      <c r="DK106" s="79"/>
      <c r="DL106" s="79"/>
      <c r="DM106" s="79"/>
      <c r="DN106" s="79"/>
      <c r="DO106" s="79"/>
      <c r="DP106" s="79"/>
      <c r="DQ106" s="79"/>
      <c r="DR106" s="79"/>
      <c r="DS106" s="79"/>
      <c r="DT106" s="79"/>
      <c r="DU106" s="79"/>
      <c r="DV106" s="79"/>
      <c r="DW106" s="79"/>
      <c r="DX106" s="79"/>
      <c r="DY106" s="79"/>
      <c r="DZ106" s="79"/>
      <c r="EA106" s="79"/>
      <c r="EB106" s="79"/>
      <c r="EC106" s="79"/>
      <c r="ED106" s="79"/>
      <c r="EE106" s="79"/>
      <c r="EF106" s="79"/>
      <c r="EG106" s="79"/>
      <c r="EH106" s="79"/>
      <c r="EI106" s="79"/>
      <c r="EJ106" s="79"/>
      <c r="EK106" s="79"/>
      <c r="EL106" s="79"/>
      <c r="EM106" s="79"/>
      <c r="EN106" s="79"/>
      <c r="EO106" s="79"/>
    </row>
    <row r="107" spans="1:145" s="19" customFormat="1" ht="20.25" customHeight="1">
      <c r="B107" s="89" t="s">
        <v>124</v>
      </c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  <c r="AD107" s="89"/>
      <c r="AE107" s="89"/>
      <c r="AF107" s="89"/>
      <c r="AG107" s="89"/>
      <c r="AH107" s="89"/>
      <c r="AI107" s="89"/>
      <c r="AJ107" s="89"/>
      <c r="AK107" s="89"/>
      <c r="AL107" s="89"/>
      <c r="AM107" s="74"/>
      <c r="AN107"/>
      <c r="AO107"/>
      <c r="AP107"/>
    </row>
    <row r="108" spans="1:145" ht="30" customHeight="1">
      <c r="B108" s="24"/>
      <c r="C108" s="20"/>
      <c r="D108" s="20"/>
      <c r="E108" s="24"/>
      <c r="F108" s="23"/>
      <c r="G108" s="29"/>
      <c r="H108" s="29"/>
      <c r="I108" s="29"/>
      <c r="J108" s="29"/>
      <c r="K108" s="29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  <c r="AA108" s="101"/>
      <c r="AB108" s="101"/>
      <c r="AC108" s="101"/>
      <c r="AD108" s="29"/>
      <c r="AE108" s="29"/>
      <c r="AF108" s="29"/>
      <c r="AI108" s="19"/>
      <c r="AJ108" s="19"/>
      <c r="AK108" s="19"/>
      <c r="AL108" s="19"/>
      <c r="AM108" s="74"/>
    </row>
    <row r="109" spans="1:145" ht="22.5" customHeight="1">
      <c r="B109" s="96"/>
      <c r="C109" s="96"/>
      <c r="D109" s="96"/>
      <c r="E109" s="26"/>
      <c r="F109" s="25"/>
      <c r="G109" s="30"/>
      <c r="H109" s="30"/>
      <c r="I109" s="30"/>
      <c r="J109" s="30"/>
      <c r="K109" s="30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30"/>
      <c r="AE109" s="30"/>
      <c r="AF109" s="30"/>
      <c r="AI109" s="19"/>
      <c r="AJ109" s="19"/>
      <c r="AK109" s="19"/>
      <c r="AL109" s="19"/>
      <c r="AM109" s="74"/>
    </row>
    <row r="110" spans="1:145" ht="28.5">
      <c r="B110" s="24"/>
      <c r="C110" s="20"/>
      <c r="D110" s="20"/>
      <c r="E110" s="24"/>
      <c r="F110" s="23"/>
      <c r="G110" s="29"/>
      <c r="H110" s="29"/>
      <c r="I110" s="29"/>
      <c r="J110" s="29"/>
      <c r="K110" s="29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01"/>
      <c r="AA110" s="101"/>
      <c r="AB110" s="101"/>
      <c r="AC110" s="101"/>
      <c r="AD110" s="29"/>
      <c r="AE110" s="29"/>
      <c r="AF110" s="29"/>
      <c r="AI110" s="19"/>
      <c r="AJ110" s="19"/>
      <c r="AK110" s="19"/>
      <c r="AL110" s="19"/>
      <c r="AM110" s="74"/>
    </row>
    <row r="111" spans="1:145" ht="28.5">
      <c r="B111" s="24"/>
      <c r="C111" s="20"/>
      <c r="D111" s="20"/>
      <c r="E111" s="24"/>
      <c r="F111" s="23"/>
      <c r="G111" s="29"/>
      <c r="H111" s="29"/>
      <c r="I111" s="29"/>
      <c r="J111" s="29"/>
      <c r="K111" s="29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82"/>
      <c r="X111" s="82"/>
      <c r="Y111" s="83"/>
      <c r="Z111" s="82"/>
      <c r="AA111" s="82"/>
      <c r="AB111" s="82"/>
      <c r="AC111" s="82"/>
      <c r="AD111" s="29"/>
      <c r="AE111" s="29"/>
      <c r="AF111" s="29"/>
      <c r="AI111" s="19"/>
      <c r="AJ111" s="19"/>
      <c r="AK111" s="19"/>
      <c r="AL111" s="19"/>
      <c r="AM111" s="74"/>
    </row>
    <row r="112" spans="1:145" ht="25.5" customHeight="1">
      <c r="B112" s="96"/>
      <c r="C112" s="96"/>
      <c r="D112" s="96"/>
      <c r="E112" s="26"/>
      <c r="F112" s="25"/>
      <c r="G112" s="31"/>
      <c r="H112" s="31"/>
      <c r="I112" s="31"/>
      <c r="J112" s="31"/>
      <c r="K112" s="3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01"/>
      <c r="AA112" s="101"/>
      <c r="AB112" s="101"/>
      <c r="AC112" s="101"/>
      <c r="AD112" s="31"/>
      <c r="AE112" s="31"/>
      <c r="AF112" s="31"/>
      <c r="AI112" s="19"/>
      <c r="AJ112" s="19"/>
      <c r="AK112" s="19"/>
      <c r="AL112" s="19"/>
      <c r="AM112" s="74"/>
    </row>
    <row r="113" spans="2:39" ht="25.5" customHeight="1">
      <c r="B113" s="39"/>
      <c r="C113" s="39"/>
      <c r="D113" s="39"/>
      <c r="E113" s="39"/>
      <c r="F113" s="25"/>
      <c r="G113" s="31"/>
      <c r="H113" s="31"/>
      <c r="I113" s="31"/>
      <c r="J113" s="31"/>
      <c r="K113" s="31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31"/>
      <c r="AE113" s="31"/>
      <c r="AF113" s="31"/>
      <c r="AI113" s="19"/>
      <c r="AJ113" s="19"/>
      <c r="AK113" s="19"/>
      <c r="AL113" s="19"/>
      <c r="AM113" s="74"/>
    </row>
    <row r="114" spans="2:39" ht="25.5" customHeight="1">
      <c r="B114" s="39"/>
      <c r="C114" s="39"/>
      <c r="D114" s="39"/>
      <c r="E114" s="39"/>
      <c r="F114" s="25"/>
      <c r="G114" s="31"/>
      <c r="H114" s="31"/>
      <c r="I114" s="31"/>
      <c r="J114" s="31"/>
      <c r="K114" s="3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  <c r="AC114" s="101"/>
      <c r="AD114" s="31"/>
      <c r="AE114" s="31"/>
      <c r="AF114" s="31"/>
      <c r="AI114" s="19"/>
      <c r="AJ114" s="19"/>
      <c r="AK114" s="19"/>
      <c r="AL114" s="19"/>
      <c r="AM114" s="74"/>
    </row>
    <row r="115" spans="2:39" ht="25.5" customHeight="1">
      <c r="B115" s="39"/>
      <c r="C115" s="39"/>
      <c r="D115" s="39"/>
      <c r="E115" s="39"/>
      <c r="F115" s="25"/>
      <c r="G115" s="31"/>
      <c r="H115" s="31"/>
      <c r="I115" s="31"/>
      <c r="J115" s="31"/>
      <c r="K115" s="31"/>
      <c r="L115" s="84"/>
      <c r="M115" s="84"/>
      <c r="N115" s="84"/>
      <c r="O115" s="84"/>
      <c r="P115" s="84"/>
      <c r="Q115" s="84"/>
      <c r="R115" s="84"/>
      <c r="S115" s="84"/>
      <c r="T115" s="84"/>
      <c r="U115" s="84"/>
      <c r="V115" s="84"/>
      <c r="W115" s="84"/>
      <c r="X115" s="84"/>
      <c r="Y115" s="84"/>
      <c r="Z115" s="84"/>
      <c r="AA115" s="84"/>
      <c r="AB115" s="84"/>
      <c r="AC115" s="84"/>
      <c r="AD115" s="31"/>
      <c r="AE115" s="31"/>
      <c r="AF115" s="31"/>
      <c r="AI115" s="19"/>
      <c r="AJ115" s="19"/>
      <c r="AK115" s="19"/>
      <c r="AL115" s="19"/>
      <c r="AM115" s="74"/>
    </row>
    <row r="116" spans="2:39" ht="25.5" customHeight="1">
      <c r="B116" s="39"/>
      <c r="C116" s="39"/>
      <c r="D116" s="39"/>
      <c r="E116" s="39"/>
      <c r="F116" s="25"/>
      <c r="G116" s="31"/>
      <c r="H116" s="31"/>
      <c r="I116" s="31"/>
      <c r="J116" s="31"/>
      <c r="K116" s="3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  <c r="AA116" s="101"/>
      <c r="AB116" s="101"/>
      <c r="AC116" s="101"/>
      <c r="AD116" s="31"/>
      <c r="AE116" s="31"/>
      <c r="AF116" s="31"/>
      <c r="AI116" s="19"/>
      <c r="AJ116" s="19"/>
      <c r="AK116" s="19"/>
      <c r="AL116" s="19"/>
      <c r="AM116" s="74"/>
    </row>
    <row r="117" spans="2:39" ht="25.5" customHeight="1">
      <c r="B117" s="39"/>
      <c r="C117" s="39"/>
      <c r="D117" s="39"/>
      <c r="E117" s="39"/>
      <c r="F117" s="25"/>
      <c r="G117" s="31"/>
      <c r="H117" s="31"/>
      <c r="I117" s="31"/>
      <c r="J117" s="31"/>
      <c r="K117" s="31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31"/>
      <c r="AE117" s="31"/>
      <c r="AF117" s="31"/>
      <c r="AI117" s="19"/>
      <c r="AJ117" s="19"/>
      <c r="AK117" s="19"/>
      <c r="AL117" s="19"/>
      <c r="AM117" s="74"/>
    </row>
    <row r="118" spans="2:39" ht="34.5" customHeight="1">
      <c r="E118" s="19"/>
      <c r="F118" s="19"/>
      <c r="G118" s="19"/>
      <c r="H118" s="19"/>
      <c r="I118" s="19"/>
      <c r="J118" s="19"/>
      <c r="K118" s="19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  <c r="AC118" s="101"/>
      <c r="AI118" s="19"/>
      <c r="AJ118" s="19"/>
      <c r="AK118" s="19"/>
      <c r="AL118" s="19"/>
      <c r="AM118" s="74"/>
    </row>
    <row r="119" spans="2:39"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I119" s="19"/>
      <c r="AJ119" s="19"/>
      <c r="AK119" s="19"/>
      <c r="AL119" s="19"/>
      <c r="AM119" s="74"/>
    </row>
    <row r="120" spans="2:39"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I120" s="19"/>
      <c r="AJ120" s="19"/>
      <c r="AK120" s="19"/>
      <c r="AL120" s="19"/>
      <c r="AM120" s="74"/>
    </row>
    <row r="121" spans="2:39"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I121" s="19"/>
      <c r="AJ121" s="19"/>
      <c r="AK121" s="19"/>
      <c r="AL121" s="19"/>
      <c r="AM121" s="74"/>
    </row>
    <row r="122" spans="2:39"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I122" s="19"/>
      <c r="AJ122" s="19"/>
      <c r="AK122" s="19"/>
      <c r="AL122" s="19"/>
      <c r="AM122" s="74"/>
    </row>
    <row r="123" spans="2:39"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I123" s="19"/>
      <c r="AJ123" s="19"/>
      <c r="AK123" s="19"/>
      <c r="AL123" s="19"/>
      <c r="AM123" s="74"/>
    </row>
    <row r="124" spans="2:39"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I124" s="19"/>
      <c r="AJ124" s="19"/>
      <c r="AK124" s="19"/>
      <c r="AL124" s="19"/>
      <c r="AM124" s="74"/>
    </row>
    <row r="125" spans="2:39"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I125" s="19"/>
      <c r="AJ125" s="19"/>
      <c r="AK125" s="19"/>
      <c r="AL125" s="19"/>
      <c r="AM125" s="74"/>
    </row>
    <row r="126" spans="2:39"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I126" s="19"/>
      <c r="AJ126" s="19"/>
      <c r="AK126" s="19"/>
      <c r="AL126" s="19"/>
      <c r="AM126" s="74"/>
    </row>
    <row r="127" spans="2:39"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I127" s="19"/>
      <c r="AJ127" s="19"/>
      <c r="AK127" s="19"/>
      <c r="AL127" s="19"/>
      <c r="AM127" s="74"/>
    </row>
    <row r="128" spans="2:39"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I128" s="19"/>
      <c r="AJ128" s="19"/>
      <c r="AK128" s="19"/>
      <c r="AL128" s="19"/>
      <c r="AM128" s="74"/>
    </row>
    <row r="129" spans="5:39"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I129" s="19"/>
      <c r="AJ129" s="19"/>
      <c r="AK129" s="19"/>
      <c r="AL129" s="19"/>
      <c r="AM129" s="74"/>
    </row>
    <row r="130" spans="5:39"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I130" s="19"/>
      <c r="AJ130" s="19"/>
      <c r="AK130" s="19"/>
      <c r="AL130" s="19"/>
      <c r="AM130" s="74"/>
    </row>
    <row r="131" spans="5:39"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I131" s="19"/>
      <c r="AJ131" s="19"/>
      <c r="AK131" s="19"/>
      <c r="AL131" s="19"/>
      <c r="AM131" s="74"/>
    </row>
    <row r="132" spans="5:39"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I132" s="19"/>
      <c r="AJ132" s="19"/>
      <c r="AK132" s="19"/>
      <c r="AL132" s="19"/>
      <c r="AM132" s="74"/>
    </row>
    <row r="133" spans="5:39"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I133" s="19"/>
      <c r="AJ133" s="19"/>
      <c r="AK133" s="19"/>
      <c r="AL133" s="19"/>
      <c r="AM133" s="74"/>
    </row>
    <row r="134" spans="5:39"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I134" s="19"/>
      <c r="AJ134" s="19"/>
      <c r="AK134" s="19"/>
      <c r="AL134" s="19"/>
      <c r="AM134" s="74"/>
    </row>
    <row r="135" spans="5:39"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I135" s="19"/>
      <c r="AJ135" s="19"/>
      <c r="AK135" s="19"/>
      <c r="AL135" s="19"/>
      <c r="AM135" s="74"/>
    </row>
    <row r="136" spans="5:39"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I136" s="19"/>
      <c r="AJ136" s="19"/>
      <c r="AK136" s="19"/>
      <c r="AL136" s="19"/>
      <c r="AM136" s="74"/>
    </row>
    <row r="137" spans="5:39"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I137" s="19"/>
      <c r="AJ137" s="19"/>
      <c r="AK137" s="19"/>
      <c r="AL137" s="19"/>
      <c r="AM137" s="74"/>
    </row>
    <row r="138" spans="5:39"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I138" s="19"/>
      <c r="AJ138" s="19"/>
      <c r="AK138" s="19"/>
      <c r="AL138" s="19"/>
      <c r="AM138" s="74"/>
    </row>
    <row r="139" spans="5:39"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I139" s="19"/>
      <c r="AJ139" s="19"/>
      <c r="AK139" s="19"/>
      <c r="AL139" s="19"/>
      <c r="AM139" s="74"/>
    </row>
    <row r="140" spans="5:39"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I140" s="19"/>
      <c r="AJ140" s="19"/>
      <c r="AK140" s="19"/>
      <c r="AL140" s="19"/>
      <c r="AM140" s="74"/>
    </row>
    <row r="141" spans="5:39"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I141" s="19"/>
      <c r="AJ141" s="19"/>
      <c r="AK141" s="19"/>
      <c r="AL141" s="19"/>
      <c r="AM141" s="74"/>
    </row>
    <row r="142" spans="5:39"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I142" s="19"/>
      <c r="AJ142" s="19"/>
      <c r="AK142" s="19"/>
      <c r="AL142" s="19"/>
      <c r="AM142" s="74"/>
    </row>
    <row r="143" spans="5:39"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I143" s="19"/>
      <c r="AJ143" s="19"/>
      <c r="AK143" s="19"/>
      <c r="AL143" s="19"/>
      <c r="AM143" s="74"/>
    </row>
    <row r="144" spans="5:39"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I144" s="19"/>
      <c r="AJ144" s="19"/>
      <c r="AK144" s="19"/>
      <c r="AL144" s="19"/>
      <c r="AM144" s="74"/>
    </row>
    <row r="145" spans="5:39"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I145" s="19"/>
      <c r="AJ145" s="19"/>
      <c r="AK145" s="19"/>
      <c r="AL145" s="19"/>
      <c r="AM145" s="74"/>
    </row>
    <row r="146" spans="5:39"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I146" s="19"/>
      <c r="AJ146" s="19"/>
      <c r="AK146" s="19"/>
      <c r="AL146" s="19"/>
      <c r="AM146" s="74"/>
    </row>
    <row r="147" spans="5:39"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I147" s="19"/>
      <c r="AJ147" s="19"/>
      <c r="AK147" s="19"/>
      <c r="AL147" s="19"/>
      <c r="AM147" s="74"/>
    </row>
    <row r="148" spans="5:39"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I148" s="19"/>
      <c r="AJ148" s="19"/>
      <c r="AK148" s="19"/>
      <c r="AL148" s="19"/>
      <c r="AM148" s="74"/>
    </row>
    <row r="149" spans="5:39"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I149" s="19"/>
      <c r="AJ149" s="19"/>
      <c r="AK149" s="19"/>
      <c r="AL149" s="19"/>
      <c r="AM149" s="74"/>
    </row>
    <row r="150" spans="5:39"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I150" s="19"/>
      <c r="AJ150" s="19"/>
      <c r="AK150" s="19"/>
      <c r="AL150" s="19"/>
      <c r="AM150" s="74"/>
    </row>
    <row r="151" spans="5:39"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I151" s="19"/>
      <c r="AJ151" s="19"/>
      <c r="AK151" s="19"/>
      <c r="AL151" s="19"/>
      <c r="AM151" s="74"/>
    </row>
    <row r="152" spans="5:39"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I152" s="19"/>
      <c r="AJ152" s="19"/>
      <c r="AK152" s="19"/>
      <c r="AL152" s="19"/>
      <c r="AM152" s="74"/>
    </row>
    <row r="153" spans="5:39"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I153" s="19"/>
      <c r="AJ153" s="19"/>
      <c r="AK153" s="19"/>
      <c r="AL153" s="19"/>
      <c r="AM153" s="74"/>
    </row>
    <row r="154" spans="5:39"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I154" s="19"/>
      <c r="AJ154" s="19"/>
      <c r="AK154" s="19"/>
      <c r="AL154" s="19"/>
      <c r="AM154" s="74"/>
    </row>
    <row r="155" spans="5:39"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I155" s="19"/>
      <c r="AJ155" s="19"/>
      <c r="AK155" s="19"/>
      <c r="AL155" s="19"/>
      <c r="AM155" s="74"/>
    </row>
    <row r="156" spans="5:39"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I156" s="19"/>
      <c r="AJ156" s="19"/>
      <c r="AK156" s="19"/>
      <c r="AL156" s="19"/>
      <c r="AM156" s="74"/>
    </row>
    <row r="157" spans="5:39"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I157" s="19"/>
      <c r="AJ157" s="19"/>
      <c r="AK157" s="19"/>
      <c r="AL157" s="19"/>
      <c r="AM157" s="74"/>
    </row>
    <row r="158" spans="5:39"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I158" s="19"/>
      <c r="AJ158" s="19"/>
      <c r="AK158" s="19"/>
      <c r="AL158" s="19"/>
      <c r="AM158" s="74"/>
    </row>
    <row r="159" spans="5:39"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I159" s="19"/>
      <c r="AJ159" s="19"/>
      <c r="AK159" s="19"/>
      <c r="AL159" s="19"/>
      <c r="AM159" s="74"/>
    </row>
    <row r="160" spans="5:39"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I160" s="19"/>
      <c r="AJ160" s="19"/>
      <c r="AK160" s="19"/>
      <c r="AL160" s="19"/>
      <c r="AM160" s="74"/>
    </row>
    <row r="161" spans="5:39"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I161" s="19"/>
      <c r="AJ161" s="19"/>
      <c r="AK161" s="19"/>
      <c r="AL161" s="19"/>
      <c r="AM161" s="74"/>
    </row>
    <row r="162" spans="5:39"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I162" s="19"/>
      <c r="AJ162" s="19"/>
      <c r="AK162" s="19"/>
      <c r="AL162" s="19"/>
      <c r="AM162" s="74"/>
    </row>
    <row r="163" spans="5:39"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I163" s="19"/>
      <c r="AJ163" s="19"/>
      <c r="AK163" s="19"/>
      <c r="AL163" s="19"/>
      <c r="AM163" s="74"/>
    </row>
    <row r="164" spans="5:39"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I164" s="19"/>
      <c r="AJ164" s="19"/>
      <c r="AK164" s="19"/>
      <c r="AL164" s="19"/>
      <c r="AM164" s="74"/>
    </row>
    <row r="165" spans="5:39"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I165" s="19"/>
      <c r="AJ165" s="19"/>
      <c r="AK165" s="19"/>
      <c r="AL165" s="19"/>
      <c r="AM165" s="74"/>
    </row>
    <row r="166" spans="5:39"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I166" s="19"/>
      <c r="AJ166" s="19"/>
      <c r="AK166" s="19"/>
      <c r="AL166" s="19"/>
      <c r="AM166" s="74"/>
    </row>
    <row r="167" spans="5:39"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I167" s="19"/>
      <c r="AJ167" s="19"/>
      <c r="AK167" s="19"/>
      <c r="AL167" s="19"/>
      <c r="AM167" s="74"/>
    </row>
    <row r="168" spans="5:39"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I168" s="19"/>
      <c r="AJ168" s="19"/>
      <c r="AK168" s="19"/>
      <c r="AL168" s="19"/>
      <c r="AM168" s="74"/>
    </row>
    <row r="169" spans="5:39"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I169" s="19"/>
      <c r="AJ169" s="19"/>
      <c r="AK169" s="19"/>
      <c r="AL169" s="19"/>
      <c r="AM169" s="74"/>
    </row>
    <row r="170" spans="5:39"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I170" s="19"/>
      <c r="AJ170" s="19"/>
      <c r="AK170" s="19"/>
      <c r="AL170" s="19"/>
      <c r="AM170" s="74"/>
    </row>
    <row r="171" spans="5:39"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I171" s="19"/>
      <c r="AJ171" s="19"/>
      <c r="AK171" s="19"/>
      <c r="AL171" s="19"/>
      <c r="AM171" s="74"/>
    </row>
    <row r="172" spans="5:39"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I172" s="19"/>
      <c r="AJ172" s="19"/>
      <c r="AK172" s="19"/>
      <c r="AL172" s="19"/>
      <c r="AM172" s="74"/>
    </row>
    <row r="173" spans="5:39"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I173" s="19"/>
      <c r="AJ173" s="19"/>
      <c r="AK173" s="19"/>
      <c r="AL173" s="19"/>
      <c r="AM173" s="74"/>
    </row>
    <row r="174" spans="5:39"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I174" s="19"/>
      <c r="AJ174" s="19"/>
      <c r="AK174" s="19"/>
      <c r="AL174" s="19"/>
      <c r="AM174" s="74"/>
    </row>
    <row r="175" spans="5:39"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I175" s="19"/>
      <c r="AJ175" s="19"/>
      <c r="AK175" s="19"/>
      <c r="AL175" s="19"/>
      <c r="AM175" s="74"/>
    </row>
    <row r="176" spans="5:39"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I176" s="19"/>
      <c r="AJ176" s="19"/>
      <c r="AK176" s="19"/>
      <c r="AL176" s="19"/>
      <c r="AM176" s="74"/>
    </row>
    <row r="177" spans="5:39"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I177" s="19"/>
      <c r="AJ177" s="19"/>
      <c r="AK177" s="19"/>
      <c r="AL177" s="19"/>
      <c r="AM177" s="74"/>
    </row>
    <row r="178" spans="5:39"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I178" s="19"/>
      <c r="AJ178" s="19"/>
      <c r="AK178" s="19"/>
      <c r="AL178" s="19"/>
      <c r="AM178" s="74"/>
    </row>
    <row r="179" spans="5:39"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I179" s="19"/>
      <c r="AJ179" s="19"/>
      <c r="AK179" s="19"/>
      <c r="AL179" s="19"/>
      <c r="AM179" s="74"/>
    </row>
    <row r="180" spans="5:39"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I180" s="19"/>
      <c r="AJ180" s="19"/>
      <c r="AK180" s="19"/>
      <c r="AL180" s="19"/>
      <c r="AM180" s="74"/>
    </row>
    <row r="181" spans="5:39"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I181" s="19"/>
      <c r="AJ181" s="19"/>
      <c r="AK181" s="19"/>
      <c r="AL181" s="19"/>
      <c r="AM181" s="74"/>
    </row>
    <row r="182" spans="5:39"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I182" s="19"/>
      <c r="AJ182" s="19"/>
      <c r="AK182" s="19"/>
      <c r="AL182" s="19"/>
      <c r="AM182" s="74"/>
    </row>
    <row r="183" spans="5:39"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I183" s="19"/>
      <c r="AJ183" s="19"/>
      <c r="AK183" s="19"/>
      <c r="AL183" s="19"/>
      <c r="AM183" s="74"/>
    </row>
    <row r="184" spans="5:39"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I184" s="19"/>
      <c r="AJ184" s="19"/>
      <c r="AK184" s="19"/>
      <c r="AL184" s="19"/>
      <c r="AM184" s="74"/>
    </row>
    <row r="185" spans="5:39"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I185" s="19"/>
      <c r="AJ185" s="19"/>
      <c r="AK185" s="19"/>
      <c r="AL185" s="19"/>
      <c r="AM185" s="74"/>
    </row>
    <row r="186" spans="5:39"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I186" s="19"/>
      <c r="AJ186" s="19"/>
      <c r="AK186" s="19"/>
      <c r="AL186" s="19"/>
      <c r="AM186" s="74"/>
    </row>
    <row r="187" spans="5:39"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I187" s="19"/>
      <c r="AJ187" s="19"/>
      <c r="AK187" s="19"/>
      <c r="AL187" s="19"/>
      <c r="AM187" s="74"/>
    </row>
    <row r="188" spans="5:39"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I188" s="19"/>
      <c r="AJ188" s="19"/>
      <c r="AK188" s="19"/>
      <c r="AL188" s="19"/>
      <c r="AM188" s="74"/>
    </row>
    <row r="189" spans="5:39"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I189" s="19"/>
      <c r="AJ189" s="19"/>
      <c r="AK189" s="19"/>
      <c r="AL189" s="19"/>
      <c r="AM189" s="74"/>
    </row>
    <row r="190" spans="5:39"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I190" s="19"/>
      <c r="AJ190" s="19"/>
      <c r="AK190" s="19"/>
      <c r="AL190" s="19"/>
      <c r="AM190" s="74"/>
    </row>
    <row r="191" spans="5:39"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I191" s="19"/>
      <c r="AJ191" s="19"/>
      <c r="AK191" s="19"/>
      <c r="AL191" s="19"/>
      <c r="AM191" s="74"/>
    </row>
    <row r="192" spans="5:39"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I192" s="19"/>
      <c r="AJ192" s="19"/>
      <c r="AK192" s="19"/>
      <c r="AL192" s="19"/>
      <c r="AM192" s="74"/>
    </row>
    <row r="193" spans="5:39"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I193" s="19"/>
      <c r="AJ193" s="19"/>
      <c r="AK193" s="19"/>
      <c r="AL193" s="19"/>
      <c r="AM193" s="74"/>
    </row>
    <row r="194" spans="5:39"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I194" s="19"/>
      <c r="AJ194" s="19"/>
      <c r="AK194" s="19"/>
      <c r="AL194" s="19"/>
      <c r="AM194" s="74"/>
    </row>
    <row r="195" spans="5:39"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I195" s="19"/>
      <c r="AJ195" s="19"/>
      <c r="AK195" s="19"/>
      <c r="AL195" s="19"/>
      <c r="AM195" s="74"/>
    </row>
    <row r="196" spans="5:39"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I196" s="19"/>
      <c r="AJ196" s="19"/>
      <c r="AK196" s="19"/>
      <c r="AL196" s="19"/>
      <c r="AM196" s="74"/>
    </row>
    <row r="197" spans="5:39"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I197" s="19"/>
      <c r="AJ197" s="19"/>
      <c r="AK197" s="19"/>
      <c r="AL197" s="19"/>
      <c r="AM197" s="74"/>
    </row>
    <row r="198" spans="5:39"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I198" s="19"/>
      <c r="AJ198" s="19"/>
      <c r="AK198" s="19"/>
      <c r="AL198" s="19"/>
      <c r="AM198" s="74"/>
    </row>
    <row r="199" spans="5:39"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I199" s="19"/>
      <c r="AJ199" s="19"/>
      <c r="AK199" s="19"/>
      <c r="AL199" s="19"/>
      <c r="AM199" s="74"/>
    </row>
    <row r="200" spans="5:39"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I200" s="19"/>
      <c r="AJ200" s="19"/>
      <c r="AK200" s="19"/>
      <c r="AL200" s="19"/>
      <c r="AM200" s="74"/>
    </row>
    <row r="201" spans="5:39"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I201" s="19"/>
      <c r="AJ201" s="19"/>
      <c r="AK201" s="19"/>
      <c r="AL201" s="19"/>
      <c r="AM201" s="74"/>
    </row>
    <row r="202" spans="5:39"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I202" s="19"/>
      <c r="AJ202" s="19"/>
      <c r="AK202" s="19"/>
      <c r="AL202" s="19"/>
      <c r="AM202" s="74"/>
    </row>
    <row r="203" spans="5:39"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I203" s="19"/>
      <c r="AJ203" s="19"/>
      <c r="AK203" s="19"/>
      <c r="AL203" s="19"/>
      <c r="AM203" s="74"/>
    </row>
    <row r="204" spans="5:39"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I204" s="19"/>
      <c r="AJ204" s="19"/>
      <c r="AK204" s="19"/>
      <c r="AL204" s="19"/>
      <c r="AM204" s="74"/>
    </row>
    <row r="205" spans="5:39"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I205" s="19"/>
      <c r="AJ205" s="19"/>
      <c r="AK205" s="19"/>
      <c r="AL205" s="19"/>
      <c r="AM205" s="74"/>
    </row>
    <row r="206" spans="5:39"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I206" s="19"/>
      <c r="AJ206" s="19"/>
      <c r="AK206" s="19"/>
      <c r="AL206" s="19"/>
      <c r="AM206" s="74"/>
    </row>
    <row r="207" spans="5:39"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I207" s="19"/>
      <c r="AJ207" s="19"/>
      <c r="AK207" s="19"/>
      <c r="AL207" s="19"/>
      <c r="AM207" s="74"/>
    </row>
    <row r="208" spans="5:39"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I208" s="19"/>
      <c r="AJ208" s="19"/>
      <c r="AK208" s="19"/>
      <c r="AL208" s="19"/>
      <c r="AM208" s="74"/>
    </row>
    <row r="209" spans="5:39"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I209" s="19"/>
      <c r="AJ209" s="19"/>
      <c r="AK209" s="19"/>
      <c r="AL209" s="19"/>
      <c r="AM209" s="74"/>
    </row>
    <row r="210" spans="5:39"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I210" s="19"/>
      <c r="AJ210" s="19"/>
      <c r="AK210" s="19"/>
      <c r="AL210" s="19"/>
      <c r="AM210" s="74"/>
    </row>
    <row r="211" spans="5:39"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I211" s="19"/>
      <c r="AJ211" s="19"/>
      <c r="AK211" s="19"/>
      <c r="AL211" s="19"/>
      <c r="AM211" s="74"/>
    </row>
    <row r="212" spans="5:39"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I212" s="19"/>
      <c r="AJ212" s="19"/>
      <c r="AK212" s="19"/>
      <c r="AL212" s="19"/>
      <c r="AM212" s="74"/>
    </row>
    <row r="213" spans="5:39"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I213" s="19"/>
      <c r="AJ213" s="19"/>
      <c r="AK213" s="19"/>
      <c r="AL213" s="19"/>
      <c r="AM213" s="74"/>
    </row>
    <row r="214" spans="5:39"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I214" s="19"/>
      <c r="AJ214" s="19"/>
      <c r="AK214" s="19"/>
      <c r="AL214" s="19"/>
      <c r="AM214" s="74"/>
    </row>
    <row r="215" spans="5:39"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I215" s="19"/>
      <c r="AJ215" s="19"/>
      <c r="AK215" s="19"/>
      <c r="AL215" s="19"/>
      <c r="AM215" s="74"/>
    </row>
    <row r="216" spans="5:39"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I216" s="19"/>
      <c r="AJ216" s="19"/>
      <c r="AK216" s="19"/>
      <c r="AL216" s="19"/>
      <c r="AM216" s="74"/>
    </row>
    <row r="217" spans="5:39"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I217" s="19"/>
      <c r="AJ217" s="19"/>
      <c r="AK217" s="19"/>
      <c r="AL217" s="19"/>
      <c r="AM217" s="74"/>
    </row>
    <row r="218" spans="5:39"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I218" s="19"/>
      <c r="AJ218" s="19"/>
      <c r="AK218" s="19"/>
      <c r="AL218" s="19"/>
      <c r="AM218" s="74"/>
    </row>
    <row r="219" spans="5:39"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I219" s="19"/>
      <c r="AJ219" s="19"/>
      <c r="AK219" s="19"/>
      <c r="AL219" s="19"/>
      <c r="AM219" s="74"/>
    </row>
    <row r="220" spans="5:39"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I220" s="19"/>
      <c r="AJ220" s="19"/>
      <c r="AK220" s="19"/>
      <c r="AL220" s="19"/>
      <c r="AM220" s="74"/>
    </row>
    <row r="221" spans="5:39"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I221" s="19"/>
      <c r="AJ221" s="19"/>
      <c r="AK221" s="19"/>
      <c r="AL221" s="19"/>
      <c r="AM221" s="74"/>
    </row>
    <row r="222" spans="5:39"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I222" s="19"/>
      <c r="AJ222" s="19"/>
      <c r="AK222" s="19"/>
      <c r="AL222" s="19"/>
      <c r="AM222" s="74"/>
    </row>
    <row r="223" spans="5:39"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I223" s="19"/>
      <c r="AJ223" s="19"/>
      <c r="AK223" s="19"/>
      <c r="AL223" s="19"/>
      <c r="AM223" s="74"/>
    </row>
    <row r="224" spans="5:39"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I224" s="19"/>
      <c r="AJ224" s="19"/>
      <c r="AK224" s="19"/>
      <c r="AL224" s="19"/>
      <c r="AM224" s="74"/>
    </row>
    <row r="225" spans="5:39"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I225" s="19"/>
      <c r="AJ225" s="19"/>
      <c r="AK225" s="19"/>
      <c r="AL225" s="19"/>
      <c r="AM225" s="74"/>
    </row>
    <row r="226" spans="5:39"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I226" s="19"/>
      <c r="AJ226" s="19"/>
      <c r="AK226" s="19"/>
      <c r="AL226" s="19"/>
      <c r="AM226" s="74"/>
    </row>
    <row r="227" spans="5:39"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I227" s="19"/>
      <c r="AJ227" s="19"/>
      <c r="AK227" s="19"/>
      <c r="AL227" s="19"/>
      <c r="AM227" s="74"/>
    </row>
    <row r="228" spans="5:39"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I228" s="19"/>
      <c r="AJ228" s="19"/>
      <c r="AK228" s="19"/>
      <c r="AL228" s="19"/>
      <c r="AM228" s="74"/>
    </row>
    <row r="229" spans="5:39"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I229" s="19"/>
      <c r="AJ229" s="19"/>
      <c r="AK229" s="19"/>
      <c r="AL229" s="19"/>
      <c r="AM229" s="74"/>
    </row>
    <row r="230" spans="5:39"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I230" s="19"/>
      <c r="AJ230" s="19"/>
      <c r="AK230" s="19"/>
      <c r="AL230" s="19"/>
      <c r="AM230" s="74"/>
    </row>
    <row r="231" spans="5:39"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I231" s="19"/>
      <c r="AJ231" s="19"/>
      <c r="AK231" s="19"/>
      <c r="AL231" s="19"/>
      <c r="AM231" s="74"/>
    </row>
    <row r="232" spans="5:39"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I232" s="19"/>
      <c r="AJ232" s="19"/>
      <c r="AK232" s="19"/>
      <c r="AL232" s="19"/>
      <c r="AM232" s="74"/>
    </row>
    <row r="233" spans="5:39"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I233" s="19"/>
      <c r="AJ233" s="19"/>
      <c r="AK233" s="19"/>
      <c r="AL233" s="19"/>
      <c r="AM233" s="74"/>
    </row>
    <row r="234" spans="5:39"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I234" s="19"/>
      <c r="AJ234" s="19"/>
      <c r="AK234" s="19"/>
      <c r="AL234" s="19"/>
      <c r="AM234" s="74"/>
    </row>
    <row r="235" spans="5:39"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I235" s="19"/>
      <c r="AJ235" s="19"/>
      <c r="AK235" s="19"/>
      <c r="AL235" s="19"/>
      <c r="AM235" s="74"/>
    </row>
    <row r="236" spans="5:39"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I236" s="19"/>
      <c r="AJ236" s="19"/>
      <c r="AK236" s="19"/>
      <c r="AL236" s="19"/>
      <c r="AM236" s="74"/>
    </row>
    <row r="237" spans="5:39"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I237" s="19"/>
      <c r="AJ237" s="19"/>
      <c r="AK237" s="19"/>
      <c r="AL237" s="19"/>
      <c r="AM237" s="74"/>
    </row>
    <row r="238" spans="5:39"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I238" s="19"/>
      <c r="AJ238" s="19"/>
      <c r="AK238" s="19"/>
      <c r="AL238" s="19"/>
      <c r="AM238" s="74"/>
    </row>
    <row r="239" spans="5:39"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I239" s="19"/>
      <c r="AJ239" s="19"/>
      <c r="AK239" s="19"/>
      <c r="AL239" s="19"/>
      <c r="AM239" s="74"/>
    </row>
    <row r="240" spans="5:39"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I240" s="19"/>
      <c r="AJ240" s="19"/>
      <c r="AK240" s="19"/>
      <c r="AL240" s="19"/>
      <c r="AM240" s="74"/>
    </row>
    <row r="241" spans="5:39"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I241" s="19"/>
      <c r="AJ241" s="19"/>
      <c r="AK241" s="19"/>
      <c r="AL241" s="19"/>
      <c r="AM241" s="74"/>
    </row>
    <row r="242" spans="5:39"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I242" s="19"/>
      <c r="AJ242" s="19"/>
      <c r="AK242" s="19"/>
      <c r="AL242" s="19"/>
      <c r="AM242" s="74"/>
    </row>
    <row r="243" spans="5:39"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I243" s="19"/>
      <c r="AJ243" s="19"/>
      <c r="AK243" s="19"/>
      <c r="AL243" s="19"/>
      <c r="AM243" s="74"/>
    </row>
    <row r="244" spans="5:39"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I244" s="19"/>
      <c r="AJ244" s="19"/>
      <c r="AK244" s="19"/>
      <c r="AL244" s="19"/>
      <c r="AM244" s="74"/>
    </row>
    <row r="245" spans="5:39"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I245" s="19"/>
      <c r="AJ245" s="19"/>
      <c r="AK245" s="19"/>
      <c r="AL245" s="19"/>
      <c r="AM245" s="74"/>
    </row>
    <row r="246" spans="5:39"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I246" s="19"/>
      <c r="AJ246" s="19"/>
      <c r="AK246" s="19"/>
      <c r="AL246" s="19"/>
      <c r="AM246" s="74"/>
    </row>
    <row r="247" spans="5:39"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I247" s="19"/>
      <c r="AJ247" s="19"/>
      <c r="AK247" s="19"/>
      <c r="AL247" s="19"/>
      <c r="AM247" s="74"/>
    </row>
    <row r="248" spans="5:39"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I248" s="19"/>
      <c r="AJ248" s="19"/>
      <c r="AK248" s="19"/>
      <c r="AL248" s="19"/>
      <c r="AM248" s="74"/>
    </row>
    <row r="249" spans="5:39"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I249" s="19"/>
      <c r="AJ249" s="19"/>
      <c r="AK249" s="19"/>
      <c r="AL249" s="19"/>
      <c r="AM249" s="74"/>
    </row>
    <row r="250" spans="5:39"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I250" s="19"/>
      <c r="AJ250" s="19"/>
      <c r="AK250" s="19"/>
      <c r="AL250" s="19"/>
      <c r="AM250" s="74"/>
    </row>
    <row r="251" spans="5:39"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I251" s="19"/>
      <c r="AJ251" s="19"/>
      <c r="AK251" s="19"/>
      <c r="AL251" s="19"/>
      <c r="AM251" s="74"/>
    </row>
    <row r="252" spans="5:39"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I252" s="19"/>
      <c r="AJ252" s="19"/>
      <c r="AK252" s="19"/>
      <c r="AL252" s="19"/>
      <c r="AM252" s="74"/>
    </row>
    <row r="253" spans="5:39"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I253" s="19"/>
      <c r="AJ253" s="19"/>
      <c r="AK253" s="19"/>
      <c r="AL253" s="19"/>
      <c r="AM253" s="74"/>
    </row>
    <row r="254" spans="5:39"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I254" s="19"/>
      <c r="AJ254" s="19"/>
      <c r="AK254" s="19"/>
      <c r="AL254" s="19"/>
      <c r="AM254" s="74"/>
    </row>
    <row r="255" spans="5:39"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I255" s="19"/>
      <c r="AJ255" s="19"/>
      <c r="AK255" s="19"/>
      <c r="AL255" s="19"/>
      <c r="AM255" s="74"/>
    </row>
    <row r="256" spans="5:39"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I256" s="19"/>
      <c r="AJ256" s="19"/>
      <c r="AK256" s="19"/>
      <c r="AL256" s="19"/>
      <c r="AM256" s="74"/>
    </row>
    <row r="257" spans="5:39"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I257" s="19"/>
      <c r="AJ257" s="19"/>
      <c r="AK257" s="19"/>
      <c r="AL257" s="19"/>
      <c r="AM257" s="74"/>
    </row>
    <row r="258" spans="5:39"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I258" s="19"/>
      <c r="AJ258" s="19"/>
      <c r="AK258" s="19"/>
      <c r="AL258" s="19"/>
      <c r="AM258" s="74"/>
    </row>
    <row r="259" spans="5:39"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I259" s="19"/>
      <c r="AJ259" s="19"/>
      <c r="AK259" s="19"/>
      <c r="AL259" s="19"/>
      <c r="AM259" s="74"/>
    </row>
    <row r="260" spans="5:39"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I260" s="19"/>
      <c r="AJ260" s="19"/>
      <c r="AK260" s="19"/>
      <c r="AL260" s="19"/>
      <c r="AM260" s="74"/>
    </row>
    <row r="261" spans="5:39"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I261" s="19"/>
      <c r="AJ261" s="19"/>
      <c r="AK261" s="19"/>
      <c r="AL261" s="19"/>
      <c r="AM261" s="74"/>
    </row>
    <row r="262" spans="5:39"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I262" s="19"/>
      <c r="AJ262" s="19"/>
      <c r="AK262" s="19"/>
      <c r="AL262" s="19"/>
      <c r="AM262" s="74"/>
    </row>
    <row r="263" spans="5:39"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I263" s="19"/>
      <c r="AJ263" s="19"/>
      <c r="AK263" s="19"/>
      <c r="AL263" s="19"/>
      <c r="AM263" s="74"/>
    </row>
    <row r="264" spans="5:39"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I264" s="19"/>
      <c r="AJ264" s="19"/>
      <c r="AK264" s="19"/>
      <c r="AL264" s="19"/>
      <c r="AM264" s="74"/>
    </row>
    <row r="265" spans="5:39"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I265" s="19"/>
      <c r="AJ265" s="19"/>
      <c r="AK265" s="19"/>
      <c r="AL265" s="19"/>
      <c r="AM265" s="74"/>
    </row>
    <row r="266" spans="5:39"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I266" s="19"/>
      <c r="AJ266" s="19"/>
      <c r="AK266" s="19"/>
      <c r="AL266" s="19"/>
      <c r="AM266" s="74"/>
    </row>
    <row r="267" spans="5:39"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I267" s="19"/>
      <c r="AJ267" s="19"/>
      <c r="AK267" s="19"/>
      <c r="AL267" s="19"/>
      <c r="AM267" s="74"/>
    </row>
    <row r="268" spans="5:39"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I268" s="19"/>
      <c r="AJ268" s="19"/>
      <c r="AK268" s="19"/>
      <c r="AL268" s="19"/>
      <c r="AM268" s="74"/>
    </row>
    <row r="269" spans="5:39"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I269" s="19"/>
      <c r="AJ269" s="19"/>
      <c r="AK269" s="19"/>
      <c r="AL269" s="19"/>
      <c r="AM269" s="74"/>
    </row>
    <row r="270" spans="5:39"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I270" s="19"/>
      <c r="AJ270" s="19"/>
      <c r="AK270" s="19"/>
      <c r="AL270" s="19"/>
      <c r="AM270" s="74"/>
    </row>
    <row r="271" spans="5:39"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I271" s="19"/>
      <c r="AJ271" s="19"/>
      <c r="AK271" s="19"/>
      <c r="AL271" s="19"/>
      <c r="AM271" s="74"/>
    </row>
    <row r="272" spans="5:39"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I272" s="19"/>
      <c r="AJ272" s="19"/>
      <c r="AK272" s="19"/>
      <c r="AL272" s="19"/>
      <c r="AM272" s="74"/>
    </row>
    <row r="273" spans="5:39"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I273" s="19"/>
      <c r="AJ273" s="19"/>
      <c r="AK273" s="19"/>
      <c r="AL273" s="19"/>
      <c r="AM273" s="74"/>
    </row>
    <row r="274" spans="5:39"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I274" s="19"/>
      <c r="AJ274" s="19"/>
      <c r="AK274" s="19"/>
      <c r="AL274" s="19"/>
      <c r="AM274" s="74"/>
    </row>
    <row r="275" spans="5:39"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I275" s="19"/>
      <c r="AJ275" s="19"/>
      <c r="AK275" s="19"/>
      <c r="AL275" s="19"/>
      <c r="AM275" s="74"/>
    </row>
    <row r="276" spans="5:39"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I276" s="19"/>
      <c r="AJ276" s="19"/>
      <c r="AK276" s="19"/>
      <c r="AL276" s="19"/>
      <c r="AM276" s="74"/>
    </row>
    <row r="277" spans="5:39"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I277" s="19"/>
      <c r="AJ277" s="19"/>
      <c r="AK277" s="19"/>
      <c r="AL277" s="19"/>
      <c r="AM277" s="74"/>
    </row>
    <row r="278" spans="5:39"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I278" s="19"/>
      <c r="AJ278" s="19"/>
      <c r="AK278" s="19"/>
      <c r="AL278" s="19"/>
      <c r="AM278" s="74"/>
    </row>
    <row r="279" spans="5:39"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I279" s="19"/>
      <c r="AJ279" s="19"/>
      <c r="AK279" s="19"/>
      <c r="AL279" s="19"/>
      <c r="AM279" s="74"/>
    </row>
    <row r="280" spans="5:39"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I280" s="19"/>
      <c r="AJ280" s="19"/>
      <c r="AK280" s="19"/>
      <c r="AL280" s="19"/>
      <c r="AM280" s="74"/>
    </row>
    <row r="281" spans="5:39"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I281" s="19"/>
      <c r="AJ281" s="19"/>
      <c r="AK281" s="19"/>
      <c r="AL281" s="19"/>
      <c r="AM281" s="74"/>
    </row>
    <row r="282" spans="5:39"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I282" s="19"/>
      <c r="AJ282" s="19"/>
      <c r="AK282" s="19"/>
      <c r="AL282" s="19"/>
      <c r="AM282" s="74"/>
    </row>
    <row r="283" spans="5:39"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I283" s="19"/>
      <c r="AJ283" s="19"/>
      <c r="AK283" s="19"/>
      <c r="AL283" s="19"/>
      <c r="AM283" s="74"/>
    </row>
    <row r="284" spans="5:39"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I284" s="19"/>
      <c r="AJ284" s="19"/>
      <c r="AK284" s="19"/>
      <c r="AL284" s="19"/>
      <c r="AM284" s="74"/>
    </row>
    <row r="285" spans="5:39"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I285" s="19"/>
      <c r="AJ285" s="19"/>
      <c r="AK285" s="19"/>
      <c r="AL285" s="19"/>
      <c r="AM285" s="74"/>
    </row>
    <row r="286" spans="5:39"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I286" s="19"/>
      <c r="AJ286" s="19"/>
      <c r="AK286" s="19"/>
      <c r="AL286" s="19"/>
      <c r="AM286" s="74"/>
    </row>
    <row r="287" spans="5:39"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I287" s="19"/>
      <c r="AJ287" s="19"/>
      <c r="AK287" s="19"/>
      <c r="AL287" s="19"/>
      <c r="AM287" s="74"/>
    </row>
    <row r="288" spans="5:39"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I288" s="19"/>
      <c r="AJ288" s="19"/>
      <c r="AK288" s="19"/>
      <c r="AL288" s="19"/>
      <c r="AM288" s="74"/>
    </row>
    <row r="289" spans="5:39"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I289" s="19"/>
      <c r="AJ289" s="19"/>
      <c r="AK289" s="19"/>
      <c r="AL289" s="19"/>
      <c r="AM289" s="74"/>
    </row>
    <row r="290" spans="5:39"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I290" s="19"/>
      <c r="AJ290" s="19"/>
      <c r="AK290" s="19"/>
      <c r="AL290" s="19"/>
      <c r="AM290" s="74"/>
    </row>
    <row r="291" spans="5:39"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I291" s="19"/>
      <c r="AJ291" s="19"/>
      <c r="AK291" s="19"/>
      <c r="AL291" s="19"/>
      <c r="AM291" s="74"/>
    </row>
    <row r="292" spans="5:39"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I292" s="19"/>
      <c r="AJ292" s="19"/>
      <c r="AK292" s="19"/>
      <c r="AL292" s="19"/>
      <c r="AM292" s="74"/>
    </row>
    <row r="293" spans="5:39"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I293" s="19"/>
      <c r="AJ293" s="19"/>
      <c r="AK293" s="19"/>
      <c r="AL293" s="19"/>
      <c r="AM293" s="74"/>
    </row>
    <row r="294" spans="5:39"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I294" s="19"/>
      <c r="AJ294" s="19"/>
      <c r="AK294" s="19"/>
      <c r="AL294" s="19"/>
      <c r="AM294" s="74"/>
    </row>
    <row r="295" spans="5:39"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I295" s="19"/>
      <c r="AJ295" s="19"/>
      <c r="AK295" s="19"/>
      <c r="AL295" s="19"/>
      <c r="AM295" s="74"/>
    </row>
    <row r="296" spans="5:39"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I296" s="19"/>
      <c r="AJ296" s="19"/>
      <c r="AK296" s="19"/>
      <c r="AL296" s="19"/>
      <c r="AM296" s="74"/>
    </row>
    <row r="297" spans="5:39"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I297" s="19"/>
      <c r="AJ297" s="19"/>
      <c r="AK297" s="19"/>
      <c r="AL297" s="19"/>
      <c r="AM297" s="74"/>
    </row>
    <row r="298" spans="5:39"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I298" s="19"/>
      <c r="AJ298" s="19"/>
      <c r="AK298" s="19"/>
      <c r="AL298" s="19"/>
      <c r="AM298" s="74"/>
    </row>
    <row r="299" spans="5:39"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I299" s="19"/>
      <c r="AJ299" s="19"/>
      <c r="AK299" s="19"/>
      <c r="AL299" s="19"/>
      <c r="AM299" s="74"/>
    </row>
    <row r="300" spans="5:39"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I300" s="19"/>
      <c r="AJ300" s="19"/>
      <c r="AK300" s="19"/>
      <c r="AL300" s="19"/>
      <c r="AM300" s="74"/>
    </row>
    <row r="301" spans="5:39"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I301" s="19"/>
      <c r="AJ301" s="19"/>
      <c r="AK301" s="19"/>
      <c r="AL301" s="19"/>
      <c r="AM301" s="74"/>
    </row>
    <row r="302" spans="5:39"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I302" s="19"/>
      <c r="AJ302" s="19"/>
      <c r="AK302" s="19"/>
      <c r="AL302" s="19"/>
      <c r="AM302" s="74"/>
    </row>
    <row r="303" spans="5:39"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I303" s="19"/>
      <c r="AJ303" s="19"/>
      <c r="AK303" s="19"/>
      <c r="AL303" s="19"/>
      <c r="AM303" s="74"/>
    </row>
    <row r="304" spans="5:39"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I304" s="19"/>
      <c r="AJ304" s="19"/>
      <c r="AK304" s="19"/>
      <c r="AL304" s="19"/>
      <c r="AM304" s="74"/>
    </row>
    <row r="305" spans="5:39"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I305" s="19"/>
      <c r="AJ305" s="19"/>
      <c r="AK305" s="19"/>
      <c r="AL305" s="19"/>
      <c r="AM305" s="74"/>
    </row>
    <row r="306" spans="5:39"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I306" s="19"/>
      <c r="AJ306" s="19"/>
      <c r="AK306" s="19"/>
      <c r="AL306" s="19"/>
      <c r="AM306" s="74"/>
    </row>
    <row r="307" spans="5:39"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I307" s="19"/>
      <c r="AJ307" s="19"/>
      <c r="AK307" s="19"/>
      <c r="AL307" s="19"/>
      <c r="AM307" s="74"/>
    </row>
    <row r="308" spans="5:39"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I308" s="19"/>
      <c r="AJ308" s="19"/>
      <c r="AK308" s="19"/>
      <c r="AL308" s="19"/>
      <c r="AM308" s="74"/>
    </row>
    <row r="309" spans="5:39"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I309" s="19"/>
      <c r="AJ309" s="19"/>
      <c r="AK309" s="19"/>
      <c r="AL309" s="19"/>
      <c r="AM309" s="74"/>
    </row>
    <row r="310" spans="5:39"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I310" s="19"/>
      <c r="AJ310" s="19"/>
      <c r="AK310" s="19"/>
      <c r="AL310" s="19"/>
      <c r="AM310" s="74"/>
    </row>
    <row r="311" spans="5:39"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I311" s="19"/>
      <c r="AJ311" s="19"/>
      <c r="AK311" s="19"/>
      <c r="AL311" s="19"/>
      <c r="AM311" s="74"/>
    </row>
    <row r="312" spans="5:39"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I312" s="19"/>
      <c r="AJ312" s="19"/>
      <c r="AK312" s="19"/>
      <c r="AL312" s="19"/>
      <c r="AM312" s="74"/>
    </row>
    <row r="313" spans="5:39"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I313" s="19"/>
      <c r="AJ313" s="19"/>
      <c r="AK313" s="19"/>
      <c r="AL313" s="19"/>
      <c r="AM313" s="74"/>
    </row>
    <row r="314" spans="5:39"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I314" s="19"/>
      <c r="AJ314" s="19"/>
      <c r="AK314" s="19"/>
      <c r="AL314" s="19"/>
      <c r="AM314" s="74"/>
    </row>
    <row r="315" spans="5:39"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I315" s="19"/>
      <c r="AJ315" s="19"/>
      <c r="AK315" s="19"/>
      <c r="AL315" s="19"/>
      <c r="AM315" s="74"/>
    </row>
    <row r="316" spans="5:39"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I316" s="19"/>
      <c r="AJ316" s="19"/>
      <c r="AK316" s="19"/>
      <c r="AL316" s="19"/>
      <c r="AM316" s="74"/>
    </row>
    <row r="317" spans="5:39"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I317" s="19"/>
      <c r="AJ317" s="19"/>
      <c r="AK317" s="19"/>
      <c r="AL317" s="19"/>
      <c r="AM317" s="74"/>
    </row>
    <row r="318" spans="5:39"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I318" s="19"/>
      <c r="AJ318" s="19"/>
      <c r="AK318" s="19"/>
      <c r="AL318" s="19"/>
      <c r="AM318" s="74"/>
    </row>
    <row r="319" spans="5:39"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I319" s="19"/>
      <c r="AJ319" s="19"/>
      <c r="AK319" s="19"/>
      <c r="AL319" s="19"/>
      <c r="AM319" s="74"/>
    </row>
    <row r="320" spans="5:39"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I320" s="19"/>
      <c r="AJ320" s="19"/>
      <c r="AK320" s="19"/>
      <c r="AL320" s="19"/>
      <c r="AM320" s="74"/>
    </row>
    <row r="321" spans="5:39"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I321" s="19"/>
      <c r="AJ321" s="19"/>
      <c r="AK321" s="19"/>
      <c r="AL321" s="19"/>
      <c r="AM321" s="74"/>
    </row>
    <row r="322" spans="5:39"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I322" s="19"/>
      <c r="AJ322" s="19"/>
      <c r="AK322" s="19"/>
      <c r="AL322" s="19"/>
      <c r="AM322" s="74"/>
    </row>
    <row r="323" spans="5:39"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I323" s="19"/>
      <c r="AJ323" s="19"/>
      <c r="AK323" s="19"/>
      <c r="AL323" s="19"/>
      <c r="AM323" s="74"/>
    </row>
    <row r="324" spans="5:39"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I324" s="19"/>
      <c r="AJ324" s="19"/>
      <c r="AK324" s="19"/>
      <c r="AL324" s="19"/>
      <c r="AM324" s="74"/>
    </row>
    <row r="325" spans="5:39"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I325" s="19"/>
      <c r="AJ325" s="19"/>
      <c r="AK325" s="19"/>
      <c r="AL325" s="19"/>
      <c r="AM325" s="74"/>
    </row>
    <row r="326" spans="5:39"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I326" s="19"/>
      <c r="AJ326" s="19"/>
      <c r="AK326" s="19"/>
      <c r="AL326" s="19"/>
      <c r="AM326" s="74"/>
    </row>
    <row r="327" spans="5:39"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I327" s="19"/>
      <c r="AJ327" s="19"/>
      <c r="AK327" s="19"/>
      <c r="AL327" s="19"/>
      <c r="AM327" s="74"/>
    </row>
    <row r="328" spans="5:39"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I328" s="19"/>
      <c r="AJ328" s="19"/>
      <c r="AK328" s="19"/>
      <c r="AL328" s="19"/>
      <c r="AM328" s="74"/>
    </row>
    <row r="329" spans="5:39"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I329" s="19"/>
      <c r="AJ329" s="19"/>
      <c r="AK329" s="19"/>
      <c r="AL329" s="19"/>
      <c r="AM329" s="74"/>
    </row>
    <row r="330" spans="5:39"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I330" s="19"/>
      <c r="AJ330" s="19"/>
      <c r="AK330" s="19"/>
      <c r="AL330" s="19"/>
      <c r="AM330" s="74"/>
    </row>
    <row r="331" spans="5:39"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I331" s="19"/>
      <c r="AJ331" s="19"/>
      <c r="AK331" s="19"/>
      <c r="AL331" s="19"/>
      <c r="AM331" s="74"/>
    </row>
    <row r="332" spans="5:39"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I332" s="19"/>
      <c r="AJ332" s="19"/>
      <c r="AK332" s="19"/>
      <c r="AL332" s="19"/>
      <c r="AM332" s="74"/>
    </row>
    <row r="333" spans="5:39"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I333" s="19"/>
      <c r="AJ333" s="19"/>
      <c r="AK333" s="19"/>
      <c r="AL333" s="19"/>
      <c r="AM333" s="74"/>
    </row>
    <row r="334" spans="5:39"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I334" s="19"/>
      <c r="AJ334" s="19"/>
      <c r="AK334" s="19"/>
      <c r="AL334" s="19"/>
      <c r="AM334" s="74"/>
    </row>
    <row r="335" spans="5:39"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I335" s="19"/>
      <c r="AJ335" s="19"/>
      <c r="AK335" s="19"/>
      <c r="AL335" s="19"/>
      <c r="AM335" s="74"/>
    </row>
    <row r="336" spans="5:39"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I336" s="19"/>
      <c r="AJ336" s="19"/>
      <c r="AK336" s="19"/>
      <c r="AL336" s="19"/>
      <c r="AM336" s="74"/>
    </row>
    <row r="337" spans="5:39"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I337" s="19"/>
      <c r="AJ337" s="19"/>
      <c r="AK337" s="19"/>
      <c r="AL337" s="19"/>
      <c r="AM337" s="74"/>
    </row>
    <row r="338" spans="5:39"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I338" s="19"/>
      <c r="AJ338" s="19"/>
      <c r="AK338" s="19"/>
      <c r="AL338" s="19"/>
      <c r="AM338" s="74"/>
    </row>
    <row r="339" spans="5:39"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I339" s="19"/>
      <c r="AJ339" s="19"/>
      <c r="AK339" s="19"/>
      <c r="AL339" s="19"/>
      <c r="AM339" s="74"/>
    </row>
    <row r="340" spans="5:39"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I340" s="19"/>
      <c r="AJ340" s="19"/>
      <c r="AK340" s="19"/>
      <c r="AL340" s="19"/>
      <c r="AM340" s="74"/>
    </row>
    <row r="341" spans="5:39"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I341" s="19"/>
      <c r="AJ341" s="19"/>
      <c r="AK341" s="19"/>
      <c r="AL341" s="19"/>
      <c r="AM341" s="74"/>
    </row>
    <row r="342" spans="5:39"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I342" s="19"/>
      <c r="AJ342" s="19"/>
      <c r="AK342" s="19"/>
      <c r="AL342" s="19"/>
      <c r="AM342" s="74"/>
    </row>
    <row r="343" spans="5:39"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I343" s="19"/>
      <c r="AJ343" s="19"/>
      <c r="AK343" s="19"/>
      <c r="AL343" s="19"/>
      <c r="AM343" s="74"/>
    </row>
    <row r="344" spans="5:39"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I344" s="19"/>
      <c r="AJ344" s="19"/>
      <c r="AK344" s="19"/>
      <c r="AL344" s="19"/>
      <c r="AM344" s="74"/>
    </row>
    <row r="345" spans="5:39"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I345" s="19"/>
      <c r="AJ345" s="19"/>
      <c r="AK345" s="19"/>
      <c r="AL345" s="19"/>
      <c r="AM345" s="74"/>
    </row>
    <row r="346" spans="5:39"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I346" s="19"/>
      <c r="AJ346" s="19"/>
      <c r="AK346" s="19"/>
      <c r="AL346" s="19"/>
      <c r="AM346" s="74"/>
    </row>
    <row r="347" spans="5:39"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I347" s="19"/>
      <c r="AJ347" s="19"/>
      <c r="AK347" s="19"/>
      <c r="AL347" s="19"/>
      <c r="AM347" s="74"/>
    </row>
    <row r="348" spans="5:39"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I348" s="19"/>
      <c r="AJ348" s="19"/>
      <c r="AK348" s="19"/>
      <c r="AL348" s="19"/>
      <c r="AM348" s="74"/>
    </row>
    <row r="349" spans="5:39"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I349" s="19"/>
      <c r="AJ349" s="19"/>
      <c r="AK349" s="19"/>
      <c r="AL349" s="19"/>
      <c r="AM349" s="74"/>
    </row>
    <row r="350" spans="5:39"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I350" s="19"/>
      <c r="AJ350" s="19"/>
      <c r="AK350" s="19"/>
      <c r="AL350" s="19"/>
      <c r="AM350" s="74"/>
    </row>
    <row r="351" spans="5:39"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I351" s="19"/>
      <c r="AJ351" s="19"/>
      <c r="AK351" s="19"/>
      <c r="AL351" s="19"/>
      <c r="AM351" s="74"/>
    </row>
    <row r="352" spans="5:39"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I352" s="19"/>
      <c r="AJ352" s="19"/>
      <c r="AK352" s="19"/>
      <c r="AL352" s="19"/>
      <c r="AM352" s="74"/>
    </row>
    <row r="353" spans="5:39"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I353" s="19"/>
      <c r="AJ353" s="19"/>
      <c r="AK353" s="19"/>
      <c r="AL353" s="19"/>
      <c r="AM353" s="74"/>
    </row>
    <row r="354" spans="5:39"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I354" s="19"/>
      <c r="AJ354" s="19"/>
      <c r="AK354" s="19"/>
      <c r="AL354" s="19"/>
      <c r="AM354" s="74"/>
    </row>
    <row r="355" spans="5:39"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I355" s="19"/>
      <c r="AJ355" s="19"/>
      <c r="AK355" s="19"/>
      <c r="AL355" s="19"/>
      <c r="AM355" s="74"/>
    </row>
    <row r="356" spans="5:39"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I356" s="19"/>
      <c r="AJ356" s="19"/>
      <c r="AK356" s="19"/>
      <c r="AL356" s="19"/>
      <c r="AM356" s="74"/>
    </row>
    <row r="357" spans="5:39"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I357" s="19"/>
      <c r="AJ357" s="19"/>
      <c r="AK357" s="19"/>
      <c r="AL357" s="19"/>
      <c r="AM357" s="74"/>
    </row>
    <row r="358" spans="5:39"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I358" s="19"/>
      <c r="AJ358" s="19"/>
      <c r="AK358" s="19"/>
      <c r="AL358" s="19"/>
      <c r="AM358" s="74"/>
    </row>
    <row r="359" spans="5:39"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I359" s="19"/>
      <c r="AJ359" s="19"/>
      <c r="AK359" s="19"/>
      <c r="AL359" s="19"/>
      <c r="AM359" s="74"/>
    </row>
    <row r="360" spans="5:39"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I360" s="19"/>
      <c r="AJ360" s="19"/>
      <c r="AK360" s="19"/>
      <c r="AL360" s="19"/>
      <c r="AM360" s="74"/>
    </row>
    <row r="361" spans="5:39"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I361" s="19"/>
      <c r="AJ361" s="19"/>
      <c r="AK361" s="19"/>
      <c r="AL361" s="19"/>
      <c r="AM361" s="74"/>
    </row>
    <row r="362" spans="5:39"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I362" s="19"/>
      <c r="AJ362" s="19"/>
      <c r="AK362" s="19"/>
      <c r="AL362" s="19"/>
      <c r="AM362" s="74"/>
    </row>
    <row r="363" spans="5:39"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I363" s="19"/>
      <c r="AJ363" s="19"/>
      <c r="AK363" s="19"/>
      <c r="AL363" s="19"/>
      <c r="AM363" s="74"/>
    </row>
    <row r="364" spans="5:39"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I364" s="19"/>
      <c r="AJ364" s="19"/>
      <c r="AK364" s="19"/>
      <c r="AL364" s="19"/>
      <c r="AM364" s="74"/>
    </row>
    <row r="365" spans="5:39"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I365" s="19"/>
      <c r="AJ365" s="19"/>
      <c r="AK365" s="19"/>
      <c r="AL365" s="19"/>
      <c r="AM365" s="74"/>
    </row>
    <row r="366" spans="5:39"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I366" s="19"/>
      <c r="AJ366" s="19"/>
      <c r="AK366" s="19"/>
      <c r="AL366" s="19"/>
      <c r="AM366" s="74"/>
    </row>
    <row r="367" spans="5:39"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I367" s="19"/>
      <c r="AJ367" s="19"/>
      <c r="AK367" s="19"/>
      <c r="AL367" s="19"/>
      <c r="AM367" s="74"/>
    </row>
    <row r="368" spans="5:39"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I368" s="19"/>
      <c r="AJ368" s="19"/>
      <c r="AK368" s="19"/>
      <c r="AL368" s="19"/>
      <c r="AM368" s="74"/>
    </row>
    <row r="369" spans="5:39"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I369" s="19"/>
      <c r="AJ369" s="19"/>
      <c r="AK369" s="19"/>
      <c r="AL369" s="19"/>
      <c r="AM369" s="74"/>
    </row>
    <row r="370" spans="5:39"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I370" s="19"/>
      <c r="AJ370" s="19"/>
      <c r="AK370" s="19"/>
      <c r="AL370" s="19"/>
      <c r="AM370" s="74"/>
    </row>
    <row r="371" spans="5:39"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I371" s="19"/>
      <c r="AJ371" s="19"/>
      <c r="AK371" s="19"/>
      <c r="AL371" s="19"/>
      <c r="AM371" s="74"/>
    </row>
    <row r="372" spans="5:39"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I372" s="19"/>
      <c r="AJ372" s="19"/>
      <c r="AK372" s="19"/>
      <c r="AL372" s="19"/>
      <c r="AM372" s="74"/>
    </row>
    <row r="373" spans="5:39"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I373" s="19"/>
      <c r="AJ373" s="19"/>
      <c r="AK373" s="19"/>
      <c r="AL373" s="19"/>
      <c r="AM373" s="74"/>
    </row>
    <row r="374" spans="5:39"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I374" s="19"/>
      <c r="AJ374" s="19"/>
      <c r="AK374" s="19"/>
      <c r="AL374" s="19"/>
      <c r="AM374" s="74"/>
    </row>
    <row r="375" spans="5:39"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I375" s="19"/>
      <c r="AJ375" s="19"/>
      <c r="AK375" s="19"/>
      <c r="AL375" s="19"/>
      <c r="AM375" s="74"/>
    </row>
    <row r="376" spans="5:39"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I376" s="19"/>
      <c r="AJ376" s="19"/>
      <c r="AK376" s="19"/>
      <c r="AL376" s="19"/>
      <c r="AM376" s="74"/>
    </row>
    <row r="377" spans="5:39"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I377" s="19"/>
      <c r="AJ377" s="19"/>
      <c r="AK377" s="19"/>
      <c r="AL377" s="19"/>
      <c r="AM377" s="74"/>
    </row>
    <row r="378" spans="5:39"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I378" s="19"/>
      <c r="AJ378" s="19"/>
      <c r="AK378" s="19"/>
      <c r="AL378" s="19"/>
      <c r="AM378" s="74"/>
    </row>
    <row r="379" spans="5:39"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</row>
    <row r="380" spans="5:39"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</row>
    <row r="381" spans="5:39"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</row>
    <row r="382" spans="5:39"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</row>
    <row r="383" spans="5:39"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</row>
    <row r="384" spans="5:39"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</row>
    <row r="385" spans="5:29"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</row>
    <row r="386" spans="5:29"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</row>
    <row r="387" spans="5:29"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</row>
    <row r="388" spans="5:29"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</row>
    <row r="389" spans="5:29"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</row>
    <row r="390" spans="5:29"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</row>
    <row r="391" spans="5:29"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</row>
    <row r="392" spans="5:29"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</row>
    <row r="393" spans="5:29"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</row>
    <row r="394" spans="5:29"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</row>
    <row r="395" spans="5:29"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</row>
    <row r="396" spans="5:29"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</row>
    <row r="397" spans="5:29"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</row>
    <row r="398" spans="5:29"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</row>
    <row r="399" spans="5:29"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</row>
    <row r="400" spans="5:29"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</row>
    <row r="401" spans="5:29"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</row>
    <row r="402" spans="5:29"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</row>
    <row r="403" spans="5:29"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</row>
    <row r="404" spans="5:29"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</row>
    <row r="405" spans="5:29"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</row>
    <row r="406" spans="5:29"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</row>
    <row r="407" spans="5:29"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</row>
    <row r="408" spans="5:29"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</row>
    <row r="409" spans="5:29"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</row>
    <row r="410" spans="5:29"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</row>
    <row r="411" spans="5:29"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</row>
    <row r="412" spans="5:29"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</row>
    <row r="413" spans="5:29"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</row>
    <row r="414" spans="5:29"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</row>
    <row r="415" spans="5:29"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</row>
    <row r="416" spans="5:29"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</row>
    <row r="417" spans="5:29"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</row>
    <row r="418" spans="5:29"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</row>
    <row r="419" spans="5:29"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</row>
    <row r="420" spans="5:29"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</row>
    <row r="421" spans="5:29"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</row>
    <row r="422" spans="5:29"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</row>
    <row r="423" spans="5:29"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</row>
    <row r="424" spans="5:29"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</row>
    <row r="425" spans="5:29"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</row>
    <row r="426" spans="5:29"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</row>
    <row r="427" spans="5:29"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</row>
    <row r="428" spans="5:29"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</row>
    <row r="429" spans="5:29"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</row>
    <row r="430" spans="5:29"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</row>
    <row r="431" spans="5:29"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</row>
    <row r="432" spans="5:29"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</row>
    <row r="433" spans="5:29"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</row>
    <row r="434" spans="5:29"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</row>
    <row r="435" spans="5:29"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</row>
    <row r="436" spans="5:29"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</row>
    <row r="437" spans="5:29"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</row>
    <row r="438" spans="5:29"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</row>
    <row r="439" spans="5:29"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</row>
    <row r="440" spans="5:29"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</row>
    <row r="441" spans="5:29"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</row>
    <row r="442" spans="5:29"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</row>
    <row r="443" spans="5:29"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</row>
    <row r="444" spans="5:29"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</row>
    <row r="445" spans="5:29"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</row>
    <row r="446" spans="5:29"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</row>
    <row r="447" spans="5:29"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</row>
    <row r="448" spans="5:29"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</row>
    <row r="449" spans="5:29"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</row>
    <row r="450" spans="5:29"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</row>
    <row r="451" spans="5:29"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</row>
    <row r="452" spans="5:29"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</row>
    <row r="453" spans="5:29"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</row>
    <row r="454" spans="5:29"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</row>
    <row r="455" spans="5:29"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</row>
    <row r="456" spans="5:29"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</row>
    <row r="457" spans="5:29"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</row>
    <row r="458" spans="5:29"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</row>
    <row r="459" spans="5:29"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</row>
    <row r="460" spans="5:29"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</row>
    <row r="461" spans="5:29"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</row>
    <row r="462" spans="5:29"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</row>
    <row r="463" spans="5:29"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</row>
    <row r="464" spans="5:29"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</row>
    <row r="465" spans="5:29"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</row>
    <row r="466" spans="5:29"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</row>
    <row r="467" spans="5:29"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</row>
    <row r="468" spans="5:29"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</row>
    <row r="469" spans="5:29"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</row>
    <row r="470" spans="5:29"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</row>
    <row r="471" spans="5:29"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</row>
    <row r="472" spans="5:29"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</row>
    <row r="473" spans="5:29"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</row>
    <row r="474" spans="5:29"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</row>
    <row r="475" spans="5:29"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</row>
    <row r="476" spans="5:29"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</row>
    <row r="477" spans="5:29"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</row>
    <row r="478" spans="5:29"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</row>
    <row r="479" spans="5:29"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</row>
    <row r="480" spans="5:29"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</row>
    <row r="481" spans="5:29"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</row>
    <row r="482" spans="5:29"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</row>
    <row r="483" spans="5:29"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</row>
    <row r="484" spans="5:29"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</row>
    <row r="485" spans="5:29"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</row>
    <row r="486" spans="5:29"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</row>
    <row r="487" spans="5:29"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</row>
    <row r="488" spans="5:29"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</row>
    <row r="489" spans="5:29"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</row>
    <row r="490" spans="5:29"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</row>
    <row r="491" spans="5:29"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</row>
    <row r="492" spans="5:29"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</row>
    <row r="493" spans="5:29"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</row>
    <row r="494" spans="5:29"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</row>
    <row r="495" spans="5:29"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</row>
    <row r="496" spans="5:29"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</row>
    <row r="497" spans="5:29"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</row>
    <row r="498" spans="5:29"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</row>
    <row r="499" spans="5:29"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</row>
    <row r="500" spans="5:29"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</row>
    <row r="501" spans="5:29"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</row>
    <row r="502" spans="5:29"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</row>
    <row r="503" spans="5:29"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</row>
    <row r="504" spans="5:29"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</row>
    <row r="505" spans="5:29"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</row>
    <row r="506" spans="5:29"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</row>
    <row r="507" spans="5:29"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</row>
    <row r="508" spans="5:29"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</row>
    <row r="509" spans="5:29"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</row>
    <row r="510" spans="5:29"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</row>
    <row r="511" spans="5:29"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</row>
    <row r="512" spans="5:29"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</row>
    <row r="513" spans="5:29"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</row>
    <row r="514" spans="5:29"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</row>
    <row r="515" spans="5:29"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</row>
    <row r="516" spans="5:29"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</row>
    <row r="517" spans="5:29"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</row>
    <row r="518" spans="5:29"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</row>
    <row r="519" spans="5:29"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</row>
    <row r="520" spans="5:29"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</row>
    <row r="521" spans="5:29"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</row>
    <row r="522" spans="5:29"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</row>
    <row r="523" spans="5:29"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</row>
    <row r="524" spans="5:29"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</row>
    <row r="525" spans="5:29"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</row>
    <row r="526" spans="5:29"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</row>
    <row r="527" spans="5:29"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</row>
    <row r="528" spans="5:29"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</row>
    <row r="529" spans="5:29"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</row>
    <row r="530" spans="5:29"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</row>
    <row r="531" spans="5:29"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</row>
    <row r="532" spans="5:29"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</row>
    <row r="533" spans="5:29"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</row>
    <row r="534" spans="5:29"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</row>
    <row r="535" spans="5:29"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</row>
    <row r="536" spans="5:29"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</row>
    <row r="537" spans="5:29"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</row>
    <row r="538" spans="5:29"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</row>
    <row r="539" spans="5:29"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</row>
    <row r="540" spans="5:29"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</row>
    <row r="541" spans="5:29"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</row>
    <row r="542" spans="5:29"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</row>
    <row r="543" spans="5:29"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</row>
    <row r="544" spans="5:29"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</row>
    <row r="545" spans="5:29"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</row>
    <row r="546" spans="5:29"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</row>
    <row r="547" spans="5:29"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</row>
    <row r="548" spans="5:29"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</row>
    <row r="549" spans="5:29"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</row>
    <row r="550" spans="5:29"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</row>
    <row r="551" spans="5:29"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</row>
    <row r="552" spans="5:29"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</row>
    <row r="553" spans="5:29"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</row>
    <row r="554" spans="5:29"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</row>
    <row r="555" spans="5:29"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</row>
    <row r="556" spans="5:29"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</row>
    <row r="557" spans="5:29"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</row>
    <row r="558" spans="5:29"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</row>
    <row r="559" spans="5:29"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</row>
    <row r="560" spans="5:29"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</row>
    <row r="561" spans="5:29"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</row>
    <row r="562" spans="5:29"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</row>
    <row r="563" spans="5:29"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</row>
    <row r="564" spans="5:29"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</row>
    <row r="565" spans="5:29"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</row>
    <row r="566" spans="5:29"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</row>
    <row r="567" spans="5:29"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</row>
    <row r="568" spans="5:29"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</row>
    <row r="569" spans="5:29"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</row>
    <row r="570" spans="5:29"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</row>
    <row r="571" spans="5:29"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</row>
    <row r="572" spans="5:29"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</row>
    <row r="573" spans="5:29"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</row>
    <row r="574" spans="5:29"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</row>
    <row r="575" spans="5:29"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</row>
    <row r="576" spans="5:29"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</row>
    <row r="577" spans="5:29"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</row>
    <row r="578" spans="5:29"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</row>
    <row r="579" spans="5:29"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</row>
    <row r="580" spans="5:29"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</row>
    <row r="581" spans="5:29"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</row>
    <row r="582" spans="5:29"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</row>
    <row r="583" spans="5:29"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</row>
    <row r="584" spans="5:29"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</row>
    <row r="585" spans="5:29"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</row>
    <row r="586" spans="5:29"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</row>
    <row r="587" spans="5:29"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</row>
    <row r="588" spans="5:29"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</row>
    <row r="589" spans="5:29"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</row>
    <row r="590" spans="5:29"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</row>
    <row r="591" spans="5:29"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</row>
    <row r="592" spans="5:29"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</row>
    <row r="593" spans="5:29"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</row>
    <row r="594" spans="5:29"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</row>
    <row r="595" spans="5:29"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</row>
    <row r="596" spans="5:29"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</row>
    <row r="597" spans="5:29"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</row>
    <row r="598" spans="5:29"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</row>
    <row r="599" spans="5:29"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</row>
    <row r="600" spans="5:29"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</row>
    <row r="601" spans="5:29"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</row>
    <row r="602" spans="5:29"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</row>
    <row r="603" spans="5:29"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</row>
    <row r="604" spans="5:29"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</row>
    <row r="605" spans="5:29"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</row>
    <row r="606" spans="5:29"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</row>
    <row r="607" spans="5:29"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</row>
    <row r="608" spans="5:29"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</row>
    <row r="609" spans="5:29"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</row>
    <row r="610" spans="5:29"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</row>
    <row r="611" spans="5:29"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</row>
    <row r="612" spans="5:29"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</row>
    <row r="613" spans="5:29"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</row>
    <row r="614" spans="5:29"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</row>
    <row r="615" spans="5:29"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</row>
    <row r="616" spans="5:29"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</row>
    <row r="617" spans="5:29"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</row>
    <row r="618" spans="5:29"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</row>
    <row r="619" spans="5:29"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</row>
    <row r="620" spans="5:29"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</row>
    <row r="621" spans="5:29"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</row>
    <row r="622" spans="5:29"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</row>
    <row r="623" spans="5:29"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</row>
    <row r="624" spans="5:29"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</row>
    <row r="625" spans="5:29"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</row>
    <row r="626" spans="5:29"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</row>
    <row r="627" spans="5:29"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</row>
    <row r="628" spans="5:29"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</row>
    <row r="629" spans="5:29"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</row>
    <row r="630" spans="5:29"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</row>
    <row r="631" spans="5:29"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</row>
    <row r="632" spans="5:29"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</row>
    <row r="633" spans="5:29"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</row>
    <row r="634" spans="5:29"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</row>
    <row r="635" spans="5:29"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</row>
    <row r="636" spans="5:29"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</row>
    <row r="637" spans="5:29"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</row>
    <row r="638" spans="5:29"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</row>
    <row r="639" spans="5:29"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</row>
    <row r="640" spans="5:29"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</row>
    <row r="641" spans="5:29"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</row>
    <row r="642" spans="5:29"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</row>
    <row r="643" spans="5:29"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</row>
    <row r="644" spans="5:29"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</row>
    <row r="645" spans="5:29"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</row>
    <row r="646" spans="5:29"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</row>
    <row r="647" spans="5:29"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</row>
    <row r="648" spans="5:29"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</row>
    <row r="649" spans="5:29"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</row>
    <row r="650" spans="5:29"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</row>
    <row r="651" spans="5:29"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</row>
    <row r="652" spans="5:29"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</row>
    <row r="653" spans="5:29"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</row>
    <row r="654" spans="5:29"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</row>
    <row r="655" spans="5:29"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</row>
    <row r="656" spans="5:29"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</row>
    <row r="657" spans="5:29"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</row>
    <row r="658" spans="5:29"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</row>
    <row r="659" spans="5:29"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</row>
    <row r="660" spans="5:29"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</row>
    <row r="661" spans="5:29"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</row>
    <row r="662" spans="5:29"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</row>
    <row r="663" spans="5:29"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</row>
    <row r="664" spans="5:29"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</row>
    <row r="665" spans="5:29"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</row>
    <row r="666" spans="5:29"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</row>
    <row r="667" spans="5:29"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</row>
    <row r="668" spans="5:29"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</row>
    <row r="669" spans="5:29"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</row>
    <row r="670" spans="5:29"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</row>
    <row r="671" spans="5:29"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</row>
    <row r="672" spans="5:29"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</row>
    <row r="673" spans="5:29"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</row>
    <row r="674" spans="5:29"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</row>
    <row r="675" spans="5:29"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</row>
    <row r="676" spans="5:29"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</row>
    <row r="677" spans="5:29"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</row>
    <row r="678" spans="5:29"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</row>
    <row r="679" spans="5:29"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</row>
    <row r="680" spans="5:29"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</row>
    <row r="681" spans="5:29"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</row>
    <row r="682" spans="5:29"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</row>
    <row r="683" spans="5:29"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</row>
    <row r="684" spans="5:29"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</row>
    <row r="685" spans="5:29"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</row>
    <row r="686" spans="5:29"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</row>
    <row r="687" spans="5:29"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</row>
    <row r="688" spans="5:29"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</row>
    <row r="689" spans="5:29"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</row>
    <row r="690" spans="5:29"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</row>
    <row r="691" spans="5:29"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</row>
    <row r="692" spans="5:29"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</row>
    <row r="693" spans="5:29"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</row>
    <row r="694" spans="5:29"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</row>
    <row r="695" spans="5:29"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</row>
    <row r="696" spans="5:29"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</row>
    <row r="697" spans="5:29"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</row>
    <row r="698" spans="5:29"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</row>
    <row r="699" spans="5:29"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</row>
    <row r="700" spans="5:29"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</row>
    <row r="701" spans="5:29"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</row>
    <row r="702" spans="5:29"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</row>
    <row r="703" spans="5:29"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</row>
    <row r="704" spans="5:29"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</row>
    <row r="705" spans="5:29"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</row>
    <row r="706" spans="5:29"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</row>
    <row r="707" spans="5:29"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</row>
    <row r="708" spans="5:29"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</row>
    <row r="709" spans="5:29"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</row>
    <row r="710" spans="5:29"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</row>
    <row r="711" spans="5:29"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</row>
    <row r="712" spans="5:29"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</row>
    <row r="713" spans="5:29"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</row>
    <row r="714" spans="5:29"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</row>
    <row r="715" spans="5:29"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</row>
    <row r="716" spans="5:29"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</row>
    <row r="717" spans="5:29"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</row>
    <row r="718" spans="5:29"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</row>
    <row r="719" spans="5:29"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</row>
    <row r="720" spans="5:29"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</row>
    <row r="721" spans="5:29"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</row>
    <row r="722" spans="5:29"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</row>
    <row r="723" spans="5:29"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</row>
    <row r="724" spans="5:29"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</row>
    <row r="725" spans="5:29"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</row>
    <row r="726" spans="5:29"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</row>
    <row r="727" spans="5:29"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</row>
    <row r="728" spans="5:29"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</row>
    <row r="729" spans="5:29"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</row>
    <row r="730" spans="5:29"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</row>
    <row r="731" spans="5:29"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</row>
    <row r="732" spans="5:29"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</row>
    <row r="733" spans="5:29"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</row>
    <row r="734" spans="5:29"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</row>
    <row r="735" spans="5:29"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</row>
    <row r="736" spans="5:29"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</row>
    <row r="737" spans="5:29"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</row>
    <row r="738" spans="5:29"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</row>
    <row r="739" spans="5:29"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</row>
    <row r="740" spans="5:29"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</row>
    <row r="741" spans="5:29"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</row>
    <row r="742" spans="5:29"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</row>
    <row r="743" spans="5:29"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</row>
    <row r="744" spans="5:29"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</row>
    <row r="745" spans="5:29"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</row>
    <row r="746" spans="5:29"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</row>
    <row r="747" spans="5:29"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</row>
    <row r="748" spans="5:29"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</row>
    <row r="749" spans="5:29"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</row>
    <row r="750" spans="5:29"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</row>
    <row r="751" spans="5:29"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</row>
    <row r="752" spans="5:29"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</row>
    <row r="753" spans="5:29"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</row>
    <row r="754" spans="5:29"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</row>
    <row r="755" spans="5:29"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</row>
    <row r="756" spans="5:29"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</row>
    <row r="757" spans="5:29"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</row>
    <row r="758" spans="5:29"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</row>
    <row r="759" spans="5:29"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</row>
    <row r="760" spans="5:29"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</row>
    <row r="761" spans="5:29"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</row>
    <row r="762" spans="5:29"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</row>
    <row r="763" spans="5:29"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</row>
    <row r="764" spans="5:29"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</row>
    <row r="765" spans="5:29"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</row>
    <row r="766" spans="5:29"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</row>
    <row r="767" spans="5:29"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</row>
    <row r="768" spans="5:29"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</row>
    <row r="769" spans="5:29"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</row>
    <row r="770" spans="5:29"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</row>
    <row r="771" spans="5:29"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</row>
    <row r="772" spans="5:29"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</row>
    <row r="773" spans="5:29"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</row>
    <row r="774" spans="5:29"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</row>
    <row r="775" spans="5:29"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</row>
    <row r="776" spans="5:29"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</row>
    <row r="777" spans="5:29"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</row>
    <row r="778" spans="5:29"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</row>
    <row r="779" spans="5:29"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</row>
    <row r="780" spans="5:29"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</row>
    <row r="781" spans="5:29"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</row>
    <row r="782" spans="5:29"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</row>
    <row r="783" spans="5:29"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</row>
    <row r="784" spans="5:29"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</row>
    <row r="785" spans="5:29"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</row>
    <row r="786" spans="5:29"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</row>
    <row r="787" spans="5:29"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</row>
    <row r="788" spans="5:29"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</row>
    <row r="789" spans="5:29"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</row>
    <row r="790" spans="5:29"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</row>
    <row r="791" spans="5:29"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</row>
    <row r="792" spans="5:29"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</row>
    <row r="793" spans="5:29"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</row>
    <row r="794" spans="5:29"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</row>
    <row r="795" spans="5:29"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</row>
    <row r="796" spans="5:29"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</row>
    <row r="797" spans="5:29"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</row>
    <row r="798" spans="5:29"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</row>
    <row r="799" spans="5:29"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</row>
    <row r="800" spans="5:29"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</row>
    <row r="801" spans="5:29"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</row>
    <row r="802" spans="5:29"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</row>
    <row r="803" spans="5:29"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</row>
    <row r="804" spans="5:29"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</row>
    <row r="805" spans="5:29"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</row>
    <row r="806" spans="5:29"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</row>
    <row r="807" spans="5:29"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</row>
    <row r="808" spans="5:29"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</row>
    <row r="809" spans="5:29"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</row>
    <row r="810" spans="5:29"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</row>
    <row r="811" spans="5:29"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</row>
    <row r="812" spans="5:29"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</row>
    <row r="813" spans="5:29"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</row>
    <row r="814" spans="5:29"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</row>
    <row r="815" spans="5:29"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</row>
    <row r="816" spans="5:29"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</row>
    <row r="817" spans="5:29"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</row>
    <row r="818" spans="5:29"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</row>
    <row r="819" spans="5:29"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</row>
    <row r="820" spans="5:29"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</row>
    <row r="821" spans="5:29"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</row>
    <row r="822" spans="5:29"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</row>
    <row r="823" spans="5:29"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</row>
    <row r="824" spans="5:29"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</row>
    <row r="825" spans="5:29"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</row>
    <row r="826" spans="5:29"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</row>
    <row r="827" spans="5:29"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</row>
    <row r="828" spans="5:29"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</row>
    <row r="829" spans="5:29"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</row>
    <row r="830" spans="5:29"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</row>
    <row r="831" spans="5:29"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</row>
    <row r="832" spans="5:29"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</row>
    <row r="833" spans="5:29"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</row>
    <row r="834" spans="5:29"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</row>
    <row r="835" spans="5:29"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</row>
    <row r="836" spans="5:29"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</row>
    <row r="837" spans="5:29"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</row>
    <row r="838" spans="5:29"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</row>
    <row r="839" spans="5:29"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</row>
    <row r="840" spans="5:29"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</row>
    <row r="841" spans="5:29"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</row>
    <row r="842" spans="5:29"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</row>
    <row r="843" spans="5:29"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</row>
    <row r="844" spans="5:29"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</row>
    <row r="845" spans="5:29"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</row>
    <row r="846" spans="5:29"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</row>
    <row r="847" spans="5:29"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</row>
    <row r="848" spans="5:29"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</row>
    <row r="849" spans="5:29"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</row>
    <row r="850" spans="5:29"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</row>
    <row r="851" spans="5:29"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</row>
    <row r="852" spans="5:29"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</row>
    <row r="853" spans="5:29"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</row>
    <row r="854" spans="5:29"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</row>
    <row r="855" spans="5:29"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</row>
    <row r="856" spans="5:29"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</row>
    <row r="857" spans="5:29"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</row>
    <row r="858" spans="5:29"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</row>
    <row r="859" spans="5:29"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</row>
    <row r="860" spans="5:29"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</row>
    <row r="861" spans="5:29"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</row>
    <row r="862" spans="5:29"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</row>
    <row r="863" spans="5:29"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</row>
    <row r="864" spans="5:29"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</row>
    <row r="865" spans="5:29"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</row>
    <row r="866" spans="5:29"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</row>
    <row r="867" spans="5:29"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</row>
    <row r="868" spans="5:29"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</row>
    <row r="869" spans="5:29"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</row>
    <row r="870" spans="5:29"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</row>
    <row r="871" spans="5:29"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</row>
    <row r="872" spans="5:29"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</row>
    <row r="873" spans="5:29"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</row>
    <row r="874" spans="5:29"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</row>
    <row r="875" spans="5:29"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</row>
    <row r="876" spans="5:29"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</row>
    <row r="877" spans="5:29"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</row>
    <row r="878" spans="5:29"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</row>
    <row r="879" spans="5:29"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</row>
    <row r="880" spans="5:29"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</row>
    <row r="881" spans="5:29"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</row>
    <row r="882" spans="5:29"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</row>
    <row r="883" spans="5:29"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</row>
    <row r="884" spans="5:29"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</row>
    <row r="885" spans="5:29"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</row>
    <row r="886" spans="5:29"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</row>
    <row r="887" spans="5:29"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</row>
    <row r="888" spans="5:29"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</row>
    <row r="889" spans="5:29"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</row>
    <row r="890" spans="5:29"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</row>
    <row r="891" spans="5:29"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</row>
    <row r="892" spans="5:29"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</row>
    <row r="893" spans="5:29"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</row>
    <row r="894" spans="5:29"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</row>
    <row r="895" spans="5:29"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</row>
    <row r="896" spans="5:29"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</row>
    <row r="897" spans="5:29"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</row>
    <row r="898" spans="5:29"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</row>
    <row r="899" spans="5:29"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</row>
    <row r="900" spans="5:29"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</row>
    <row r="901" spans="5:29"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</row>
    <row r="902" spans="5:29"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</row>
    <row r="903" spans="5:29"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</row>
    <row r="904" spans="5:29"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</row>
    <row r="905" spans="5:29"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</row>
    <row r="906" spans="5:29"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</row>
    <row r="907" spans="5:29"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</row>
    <row r="908" spans="5:29"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</row>
    <row r="909" spans="5:29"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</row>
    <row r="910" spans="5:29"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</row>
    <row r="911" spans="5:29"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</row>
    <row r="912" spans="5:29"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</row>
    <row r="913" spans="5:29"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</row>
    <row r="914" spans="5:29"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</row>
    <row r="915" spans="5:29"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</row>
    <row r="916" spans="5:29"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</row>
    <row r="917" spans="5:29"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</row>
    <row r="918" spans="5:29"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</row>
    <row r="919" spans="5:29"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</row>
    <row r="920" spans="5:29"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</row>
    <row r="921" spans="5:29"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</row>
    <row r="922" spans="5:29"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</row>
    <row r="923" spans="5:29"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</row>
    <row r="924" spans="5:29"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</row>
    <row r="925" spans="5:29"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</row>
    <row r="926" spans="5:29"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</row>
    <row r="927" spans="5:29"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</row>
    <row r="928" spans="5:29"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</row>
    <row r="929" spans="5:29"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</row>
    <row r="930" spans="5:29"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</row>
    <row r="931" spans="5:29"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</row>
    <row r="932" spans="5:29"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</row>
    <row r="933" spans="5:29"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</row>
    <row r="934" spans="5:29"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</row>
    <row r="935" spans="5:29"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</row>
    <row r="936" spans="5:29"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</row>
    <row r="937" spans="5:29"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</row>
    <row r="938" spans="5:29"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</row>
    <row r="939" spans="5:29"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</row>
    <row r="940" spans="5:29"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</row>
    <row r="941" spans="5:29"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</row>
    <row r="942" spans="5:29"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</row>
    <row r="943" spans="5:29"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</row>
    <row r="944" spans="5:29"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</row>
    <row r="945" spans="5:29"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</row>
    <row r="946" spans="5:29"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</row>
    <row r="947" spans="5:29"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</row>
    <row r="948" spans="5:29"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</row>
    <row r="949" spans="5:29"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</row>
    <row r="950" spans="5:29"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</row>
    <row r="951" spans="5:29"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</row>
    <row r="952" spans="5:29"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</row>
    <row r="953" spans="5:29"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</row>
    <row r="954" spans="5:29"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</row>
    <row r="955" spans="5:29"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</row>
    <row r="956" spans="5:29"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</row>
    <row r="957" spans="5:29"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</row>
    <row r="958" spans="5:29"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</row>
    <row r="959" spans="5:29"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</row>
    <row r="960" spans="5:29"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</row>
    <row r="961" spans="5:29"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</row>
    <row r="962" spans="5:29"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</row>
    <row r="963" spans="5:29"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</row>
    <row r="964" spans="5:29"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</row>
    <row r="965" spans="5:29"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</row>
    <row r="966" spans="5:29"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</row>
    <row r="967" spans="5:29"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</row>
    <row r="968" spans="5:29"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</row>
    <row r="969" spans="5:29"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</row>
    <row r="970" spans="5:29"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</row>
    <row r="971" spans="5:29"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</row>
    <row r="972" spans="5:29"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</row>
    <row r="973" spans="5:29"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</row>
    <row r="974" spans="5:29"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</row>
    <row r="975" spans="5:29"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</row>
    <row r="976" spans="5:29"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</row>
    <row r="977" spans="5:29"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</row>
    <row r="978" spans="5:29"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</row>
  </sheetData>
  <autoFilter ref="A8:AM108">
    <filterColumn colId="3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  <filterColumn colId="26"/>
    <filterColumn colId="27"/>
    <filterColumn colId="28"/>
    <filterColumn colId="32"/>
    <filterColumn colId="33"/>
    <filterColumn colId="34"/>
    <filterColumn colId="35"/>
    <filterColumn colId="36"/>
    <filterColumn colId="37"/>
    <filterColumn colId="38"/>
    <sortState ref="A9:AV119">
      <sortCondition ref="A7:A34"/>
    </sortState>
  </autoFilter>
  <mergeCells count="150">
    <mergeCell ref="L116:AC116"/>
    <mergeCell ref="L118:AC118"/>
    <mergeCell ref="AG2:AL2"/>
    <mergeCell ref="L108:AC108"/>
    <mergeCell ref="L110:AC110"/>
    <mergeCell ref="L112:AC112"/>
    <mergeCell ref="L114:AC114"/>
    <mergeCell ref="X6:X7"/>
    <mergeCell ref="Y6:Y7"/>
    <mergeCell ref="Z6:Z7"/>
    <mergeCell ref="AA6:AA7"/>
    <mergeCell ref="AB6:AB7"/>
    <mergeCell ref="AC6:AC7"/>
    <mergeCell ref="AJ5:AL5"/>
    <mergeCell ref="O5:Q5"/>
    <mergeCell ref="AJ6:AJ7"/>
    <mergeCell ref="AK6:AK7"/>
    <mergeCell ref="R5:T5"/>
    <mergeCell ref="AG6:AG7"/>
    <mergeCell ref="AH6:AH7"/>
    <mergeCell ref="S6:S7"/>
    <mergeCell ref="T6:T7"/>
    <mergeCell ref="U6:U7"/>
    <mergeCell ref="A3:AP3"/>
    <mergeCell ref="B109:D109"/>
    <mergeCell ref="B112:D112"/>
    <mergeCell ref="K6:K7"/>
    <mergeCell ref="F5:F7"/>
    <mergeCell ref="U5:W5"/>
    <mergeCell ref="X5:Z5"/>
    <mergeCell ref="AA5:AC5"/>
    <mergeCell ref="I6:I7"/>
    <mergeCell ref="J6:J7"/>
    <mergeCell ref="I5:K5"/>
    <mergeCell ref="B106:AM106"/>
    <mergeCell ref="R6:R7"/>
    <mergeCell ref="AD6:AD7"/>
    <mergeCell ref="AE6:AE7"/>
    <mergeCell ref="L5:N5"/>
    <mergeCell ref="AL6:AL7"/>
    <mergeCell ref="C5:C7"/>
    <mergeCell ref="E5:E7"/>
    <mergeCell ref="H5:H7"/>
    <mergeCell ref="W6:W7"/>
    <mergeCell ref="AM14:AO14"/>
    <mergeCell ref="AM15:AO15"/>
    <mergeCell ref="AM17:AO17"/>
    <mergeCell ref="AM18:AO18"/>
    <mergeCell ref="A5:A7"/>
    <mergeCell ref="B5:B7"/>
    <mergeCell ref="G5:G7"/>
    <mergeCell ref="AD5:AF5"/>
    <mergeCell ref="AM5:AM7"/>
    <mergeCell ref="D5:D6"/>
    <mergeCell ref="AI6:AI7"/>
    <mergeCell ref="L6:L7"/>
    <mergeCell ref="AG5:AI5"/>
    <mergeCell ref="AF6:AF7"/>
    <mergeCell ref="M6:M7"/>
    <mergeCell ref="N6:N7"/>
    <mergeCell ref="O6:O7"/>
    <mergeCell ref="P6:P7"/>
    <mergeCell ref="Q6:Q7"/>
    <mergeCell ref="V6:V7"/>
    <mergeCell ref="AM9:AO9"/>
    <mergeCell ref="AM10:AO10"/>
    <mergeCell ref="AM11:AO11"/>
    <mergeCell ref="AM12:AO12"/>
    <mergeCell ref="AM13:AO13"/>
    <mergeCell ref="AM24:AO24"/>
    <mergeCell ref="AM25:AO25"/>
    <mergeCell ref="AM16:AO16"/>
    <mergeCell ref="AM26:AO26"/>
    <mergeCell ref="AM27:AO27"/>
    <mergeCell ref="AM28:AO28"/>
    <mergeCell ref="AM19:AO19"/>
    <mergeCell ref="AM20:AO20"/>
    <mergeCell ref="AM21:AO21"/>
    <mergeCell ref="AM22:AO22"/>
    <mergeCell ref="AM23:AO23"/>
    <mergeCell ref="AM34:AO34"/>
    <mergeCell ref="AM35:AO35"/>
    <mergeCell ref="AM36:AO36"/>
    <mergeCell ref="AM37:AO37"/>
    <mergeCell ref="AM39:AO39"/>
    <mergeCell ref="AM29:AO29"/>
    <mergeCell ref="AM30:AO30"/>
    <mergeCell ref="AM31:AO31"/>
    <mergeCell ref="AM32:AO32"/>
    <mergeCell ref="AM33:AO33"/>
    <mergeCell ref="AM45:AO45"/>
    <mergeCell ref="AM46:AO46"/>
    <mergeCell ref="AM47:AO47"/>
    <mergeCell ref="AM48:AO48"/>
    <mergeCell ref="AM49:AO49"/>
    <mergeCell ref="AM40:AO40"/>
    <mergeCell ref="AM41:AO41"/>
    <mergeCell ref="AM42:AO42"/>
    <mergeCell ref="AM43:AO43"/>
    <mergeCell ref="AM44:AO44"/>
    <mergeCell ref="AM55:AO55"/>
    <mergeCell ref="AM56:AO56"/>
    <mergeCell ref="AM57:AO57"/>
    <mergeCell ref="AM58:AO58"/>
    <mergeCell ref="AM59:AO59"/>
    <mergeCell ref="AM50:AO50"/>
    <mergeCell ref="AM51:AO51"/>
    <mergeCell ref="AM52:AO52"/>
    <mergeCell ref="AM53:AO53"/>
    <mergeCell ref="AM54:AO54"/>
    <mergeCell ref="AM65:AO65"/>
    <mergeCell ref="AM66:AO66"/>
    <mergeCell ref="AM67:AO67"/>
    <mergeCell ref="AM68:AO68"/>
    <mergeCell ref="AM69:AO69"/>
    <mergeCell ref="AM60:AO60"/>
    <mergeCell ref="AM61:AO61"/>
    <mergeCell ref="AM62:AO62"/>
    <mergeCell ref="AM63:AO63"/>
    <mergeCell ref="AM64:AO64"/>
    <mergeCell ref="AM75:AO75"/>
    <mergeCell ref="AM76:AO76"/>
    <mergeCell ref="AM77:AO77"/>
    <mergeCell ref="AM78:AO78"/>
    <mergeCell ref="AM79:AO79"/>
    <mergeCell ref="AM70:AO70"/>
    <mergeCell ref="AM71:AO71"/>
    <mergeCell ref="AM72:AO72"/>
    <mergeCell ref="AM73:AO73"/>
    <mergeCell ref="AM74:AO74"/>
    <mergeCell ref="AM85:AO85"/>
    <mergeCell ref="AM86:AO86"/>
    <mergeCell ref="AM87:AO87"/>
    <mergeCell ref="AM88:AO88"/>
    <mergeCell ref="AM89:AO89"/>
    <mergeCell ref="AM80:AO80"/>
    <mergeCell ref="AM81:AO81"/>
    <mergeCell ref="AM82:AO82"/>
    <mergeCell ref="AM83:AO83"/>
    <mergeCell ref="AM84:AO84"/>
    <mergeCell ref="B107:AL107"/>
    <mergeCell ref="AM98:AO98"/>
    <mergeCell ref="AM99:AO99"/>
    <mergeCell ref="AM104:AO104"/>
    <mergeCell ref="AM105:AO105"/>
    <mergeCell ref="AM90:AO90"/>
    <mergeCell ref="AM91:AO91"/>
    <mergeCell ref="AM92:AO92"/>
    <mergeCell ref="AM93:AO93"/>
    <mergeCell ref="AM95:AO95"/>
  </mergeCells>
  <printOptions horizontalCentered="1"/>
  <pageMargins left="0" right="0" top="0" bottom="0" header="0" footer="0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H3" sqref="H3"/>
    </sheetView>
  </sheetViews>
  <sheetFormatPr defaultRowHeight="15"/>
  <cols>
    <col min="1" max="1" width="5.5703125" customWidth="1"/>
    <col min="2" max="2" width="24.5703125" customWidth="1"/>
    <col min="3" max="3" width="5.140625" bestFit="1" customWidth="1"/>
    <col min="4" max="4" width="7.140625" customWidth="1"/>
    <col min="5" max="5" width="12.42578125" bestFit="1" customWidth="1"/>
    <col min="6" max="6" width="15.5703125" bestFit="1" customWidth="1"/>
    <col min="7" max="7" width="12.5703125" bestFit="1" customWidth="1"/>
    <col min="8" max="8" width="14" bestFit="1" customWidth="1"/>
    <col min="9" max="9" width="13.28515625" customWidth="1"/>
    <col min="10" max="10" width="14" bestFit="1" customWidth="1"/>
  </cols>
  <sheetData>
    <row r="1" spans="1:13" ht="27.75" thickBot="1">
      <c r="A1" s="5">
        <v>1</v>
      </c>
      <c r="B1" s="8" t="s">
        <v>10</v>
      </c>
      <c r="C1" s="9" t="s">
        <v>0</v>
      </c>
      <c r="D1" s="12">
        <v>30</v>
      </c>
      <c r="E1" s="14"/>
      <c r="F1" s="14"/>
      <c r="G1" s="14"/>
      <c r="H1" s="14"/>
      <c r="I1" s="14">
        <f t="shared" ref="I1:I12" si="0">E1+F1+G1-H1</f>
        <v>0</v>
      </c>
      <c r="J1" s="14"/>
      <c r="K1" s="3"/>
      <c r="L1" s="3"/>
      <c r="M1" s="3"/>
    </row>
    <row r="2" spans="1:13" ht="27.75" thickBot="1">
      <c r="A2" s="6">
        <v>2</v>
      </c>
      <c r="B2" s="10" t="s">
        <v>11</v>
      </c>
      <c r="C2" s="11" t="s">
        <v>0</v>
      </c>
      <c r="D2" s="13">
        <v>40</v>
      </c>
      <c r="E2" s="14">
        <v>3134736</v>
      </c>
      <c r="F2" s="14">
        <v>219431</v>
      </c>
      <c r="G2" s="14">
        <v>670833</v>
      </c>
      <c r="H2" s="14"/>
      <c r="I2" s="14">
        <f t="shared" si="0"/>
        <v>4025000</v>
      </c>
      <c r="J2" s="14">
        <f>I2*D2</f>
        <v>161000000</v>
      </c>
      <c r="K2" s="3"/>
      <c r="L2" s="3"/>
      <c r="M2" s="3"/>
    </row>
    <row r="3" spans="1:13" ht="27.75" thickBot="1">
      <c r="A3" s="6">
        <v>3</v>
      </c>
      <c r="B3" s="10" t="s">
        <v>12</v>
      </c>
      <c r="C3" s="11" t="s">
        <v>0</v>
      </c>
      <c r="D3" s="13">
        <v>10</v>
      </c>
      <c r="E3" s="18">
        <v>916656.67</v>
      </c>
      <c r="F3" s="18">
        <v>58510</v>
      </c>
      <c r="G3" s="18">
        <v>195033.33</v>
      </c>
      <c r="H3" s="18">
        <v>1170200</v>
      </c>
      <c r="I3" s="14">
        <f t="shared" si="0"/>
        <v>0</v>
      </c>
      <c r="J3" s="18"/>
      <c r="K3" s="3"/>
      <c r="L3" s="3"/>
      <c r="M3" s="3"/>
    </row>
    <row r="4" spans="1:13" ht="27.75" thickBot="1">
      <c r="A4" s="6">
        <v>4</v>
      </c>
      <c r="B4" s="10" t="s">
        <v>13</v>
      </c>
      <c r="C4" s="11" t="s">
        <v>0</v>
      </c>
      <c r="D4" s="13">
        <v>37</v>
      </c>
      <c r="E4" s="14"/>
      <c r="F4" s="14"/>
      <c r="G4" s="14"/>
      <c r="H4" s="14"/>
      <c r="I4" s="14">
        <f t="shared" si="0"/>
        <v>0</v>
      </c>
      <c r="J4" s="14">
        <f t="shared" ref="J4:J6" si="1">I4*D4</f>
        <v>0</v>
      </c>
      <c r="K4" s="3"/>
      <c r="L4" s="3"/>
      <c r="M4" s="3"/>
    </row>
    <row r="5" spans="1:13" ht="41.25" thickBot="1">
      <c r="A5" s="6">
        <v>5</v>
      </c>
      <c r="B5" s="10" t="s">
        <v>14</v>
      </c>
      <c r="C5" s="11" t="s">
        <v>0</v>
      </c>
      <c r="D5" s="13">
        <v>20</v>
      </c>
      <c r="E5" s="14">
        <v>5298742</v>
      </c>
      <c r="F5" s="14">
        <v>317925</v>
      </c>
      <c r="G5" s="14">
        <v>1123333</v>
      </c>
      <c r="H5" s="14"/>
      <c r="I5" s="14">
        <f t="shared" si="0"/>
        <v>6740000</v>
      </c>
      <c r="J5" s="14">
        <f t="shared" si="1"/>
        <v>134800000</v>
      </c>
      <c r="K5" s="3"/>
      <c r="L5" s="3"/>
      <c r="M5" s="3"/>
    </row>
    <row r="6" spans="1:13" ht="41.25" thickBot="1">
      <c r="A6" s="6">
        <v>6</v>
      </c>
      <c r="B6" s="10" t="s">
        <v>15</v>
      </c>
      <c r="C6" s="11" t="s">
        <v>0</v>
      </c>
      <c r="D6" s="13">
        <v>50</v>
      </c>
      <c r="E6" s="14">
        <v>338735</v>
      </c>
      <c r="F6" s="14">
        <v>27099</v>
      </c>
      <c r="G6" s="14">
        <v>73166</v>
      </c>
      <c r="H6" s="14"/>
      <c r="I6" s="14">
        <f t="shared" si="0"/>
        <v>439000</v>
      </c>
      <c r="J6" s="14">
        <f t="shared" si="1"/>
        <v>21950000</v>
      </c>
      <c r="K6" s="3"/>
      <c r="L6" s="3"/>
      <c r="M6" s="3"/>
    </row>
    <row r="7" spans="1:13" ht="27.75" thickBot="1">
      <c r="A7" s="6">
        <v>7</v>
      </c>
      <c r="B7" s="10" t="s">
        <v>16</v>
      </c>
      <c r="C7" s="11" t="s">
        <v>0</v>
      </c>
      <c r="D7" s="13">
        <v>2</v>
      </c>
      <c r="E7" s="14"/>
      <c r="F7" s="14"/>
      <c r="G7" s="14"/>
      <c r="H7" s="14"/>
      <c r="I7" s="14"/>
      <c r="J7" s="3"/>
      <c r="K7" s="3"/>
      <c r="L7" s="3"/>
      <c r="M7" s="3"/>
    </row>
    <row r="8" spans="1:13" ht="16.5">
      <c r="I8" s="14"/>
    </row>
    <row r="9" spans="1:13" ht="16.5">
      <c r="I9" s="14"/>
    </row>
    <row r="10" spans="1:13" ht="16.5">
      <c r="I10" s="14"/>
    </row>
    <row r="11" spans="1:13" ht="54">
      <c r="A11" s="16">
        <v>1</v>
      </c>
      <c r="B11" s="7" t="s">
        <v>17</v>
      </c>
      <c r="C11" s="17" t="s">
        <v>0</v>
      </c>
      <c r="D11" s="7">
        <v>150</v>
      </c>
      <c r="E11" s="14">
        <v>62929</v>
      </c>
      <c r="F11" s="14">
        <v>5771</v>
      </c>
      <c r="G11" s="14">
        <v>13740</v>
      </c>
      <c r="H11" s="14">
        <v>82440</v>
      </c>
      <c r="I11" s="14">
        <f t="shared" si="0"/>
        <v>0</v>
      </c>
      <c r="J11" s="14">
        <f>H11*D11</f>
        <v>12366000</v>
      </c>
      <c r="K11" s="14"/>
      <c r="L11" s="14"/>
      <c r="M11" s="14"/>
    </row>
    <row r="12" spans="1:13" ht="54">
      <c r="A12" s="16">
        <v>2</v>
      </c>
      <c r="B12" s="7" t="s">
        <v>18</v>
      </c>
      <c r="C12" s="17" t="s">
        <v>0</v>
      </c>
      <c r="D12" s="7">
        <v>80</v>
      </c>
      <c r="E12" s="14">
        <v>166407</v>
      </c>
      <c r="F12" s="14">
        <v>15260</v>
      </c>
      <c r="G12" s="14">
        <v>36333</v>
      </c>
      <c r="H12" s="14">
        <v>218000</v>
      </c>
      <c r="I12" s="14">
        <f t="shared" si="0"/>
        <v>0</v>
      </c>
      <c r="J12" s="14">
        <f t="shared" ref="J12:J23" si="2">H12*D12</f>
        <v>17440000</v>
      </c>
      <c r="K12" s="14"/>
      <c r="L12" s="14"/>
      <c r="M12" s="14"/>
    </row>
    <row r="13" spans="1:13" ht="27">
      <c r="A13" s="16">
        <v>3</v>
      </c>
      <c r="B13" s="7" t="s">
        <v>19</v>
      </c>
      <c r="C13" s="7" t="s">
        <v>0</v>
      </c>
      <c r="D13" s="7">
        <v>15</v>
      </c>
      <c r="E13" s="14">
        <v>1045767</v>
      </c>
      <c r="F13" s="14">
        <v>95900</v>
      </c>
      <c r="G13" s="14">
        <v>228333</v>
      </c>
      <c r="H13" s="14">
        <v>1370000</v>
      </c>
      <c r="I13" s="14">
        <f t="shared" ref="I13:I23" si="3">E13+F13+G13-H13</f>
        <v>0</v>
      </c>
      <c r="J13" s="14">
        <f t="shared" si="2"/>
        <v>20550000</v>
      </c>
      <c r="K13" s="14"/>
      <c r="L13" s="14"/>
      <c r="M13" s="14"/>
    </row>
    <row r="14" spans="1:13" ht="27">
      <c r="A14" s="16">
        <v>4</v>
      </c>
      <c r="B14" s="7" t="s">
        <v>20</v>
      </c>
      <c r="C14" s="7" t="s">
        <v>0</v>
      </c>
      <c r="D14" s="7">
        <v>10</v>
      </c>
      <c r="E14" s="14">
        <v>1503767</v>
      </c>
      <c r="F14" s="14">
        <v>137900</v>
      </c>
      <c r="G14" s="14">
        <v>328333</v>
      </c>
      <c r="H14" s="14">
        <v>1970000</v>
      </c>
      <c r="I14" s="14">
        <f t="shared" si="3"/>
        <v>0</v>
      </c>
      <c r="J14" s="14">
        <f t="shared" si="2"/>
        <v>19700000</v>
      </c>
      <c r="K14" s="14"/>
      <c r="L14" s="14"/>
      <c r="M14" s="14"/>
    </row>
    <row r="15" spans="1:13" ht="40.5">
      <c r="A15" s="16">
        <v>5</v>
      </c>
      <c r="B15" s="7" t="s">
        <v>21</v>
      </c>
      <c r="C15" s="7" t="s">
        <v>0</v>
      </c>
      <c r="D15" s="7">
        <v>30</v>
      </c>
      <c r="E15" s="14">
        <v>211443</v>
      </c>
      <c r="F15" s="14">
        <v>19390</v>
      </c>
      <c r="G15" s="14">
        <v>46167</v>
      </c>
      <c r="H15" s="14">
        <v>277000</v>
      </c>
      <c r="I15" s="14">
        <f t="shared" si="3"/>
        <v>0</v>
      </c>
      <c r="J15" s="14">
        <f t="shared" si="2"/>
        <v>8310000</v>
      </c>
      <c r="K15" s="14"/>
      <c r="L15" s="14"/>
      <c r="M15" s="14"/>
    </row>
    <row r="16" spans="1:13" ht="40.5">
      <c r="A16" s="16">
        <v>6</v>
      </c>
      <c r="B16" s="7" t="s">
        <v>22</v>
      </c>
      <c r="C16" s="7" t="s">
        <v>0</v>
      </c>
      <c r="D16" s="7">
        <v>20</v>
      </c>
      <c r="E16" s="14">
        <v>425177</v>
      </c>
      <c r="F16" s="14">
        <v>38990</v>
      </c>
      <c r="G16" s="14">
        <v>92833</v>
      </c>
      <c r="H16" s="14">
        <v>557000</v>
      </c>
      <c r="I16" s="14">
        <f t="shared" si="3"/>
        <v>0</v>
      </c>
      <c r="J16" s="14">
        <f t="shared" si="2"/>
        <v>11140000</v>
      </c>
      <c r="K16" s="14"/>
      <c r="L16" s="14"/>
      <c r="M16" s="14"/>
    </row>
    <row r="17" spans="1:13" ht="40.5">
      <c r="A17" s="16">
        <v>7</v>
      </c>
      <c r="B17" s="7" t="s">
        <v>23</v>
      </c>
      <c r="C17" s="7" t="s">
        <v>0</v>
      </c>
      <c r="D17" s="7">
        <v>20</v>
      </c>
      <c r="E17" s="14">
        <v>377850</v>
      </c>
      <c r="F17" s="14">
        <v>34650</v>
      </c>
      <c r="G17" s="14">
        <v>82500</v>
      </c>
      <c r="H17" s="14">
        <v>495000</v>
      </c>
      <c r="I17" s="14">
        <f t="shared" si="3"/>
        <v>0</v>
      </c>
      <c r="J17" s="14">
        <f t="shared" si="2"/>
        <v>9900000</v>
      </c>
      <c r="K17" s="14"/>
      <c r="L17" s="14"/>
      <c r="M17" s="14"/>
    </row>
    <row r="18" spans="1:13" ht="40.5">
      <c r="A18" s="16">
        <v>8</v>
      </c>
      <c r="B18" s="7" t="s">
        <v>24</v>
      </c>
      <c r="C18" s="7" t="s">
        <v>0</v>
      </c>
      <c r="D18" s="7">
        <v>20</v>
      </c>
      <c r="E18" s="14">
        <v>669443</v>
      </c>
      <c r="F18" s="14">
        <v>61390</v>
      </c>
      <c r="G18" s="14">
        <v>146167</v>
      </c>
      <c r="H18" s="14">
        <v>877000</v>
      </c>
      <c r="I18" s="14">
        <f t="shared" si="3"/>
        <v>0</v>
      </c>
      <c r="J18" s="14">
        <f t="shared" si="2"/>
        <v>17540000</v>
      </c>
      <c r="K18" s="14"/>
      <c r="L18" s="14"/>
      <c r="M18" s="14"/>
    </row>
    <row r="19" spans="1:13" ht="40.5">
      <c r="A19" s="16">
        <v>9</v>
      </c>
      <c r="B19" s="7" t="s">
        <v>25</v>
      </c>
      <c r="C19" s="7" t="s">
        <v>0</v>
      </c>
      <c r="D19" s="7">
        <v>20</v>
      </c>
      <c r="E19" s="14">
        <v>1198433</v>
      </c>
      <c r="F19" s="14">
        <v>109900</v>
      </c>
      <c r="G19" s="14">
        <v>261667</v>
      </c>
      <c r="H19" s="14">
        <v>1570000</v>
      </c>
      <c r="I19" s="14">
        <f t="shared" si="3"/>
        <v>0</v>
      </c>
      <c r="J19" s="14">
        <f t="shared" si="2"/>
        <v>31400000</v>
      </c>
      <c r="K19" s="14"/>
      <c r="L19" s="14"/>
      <c r="M19" s="14"/>
    </row>
    <row r="20" spans="1:13" ht="40.5">
      <c r="A20" s="16">
        <v>10</v>
      </c>
      <c r="B20" s="7" t="s">
        <v>26</v>
      </c>
      <c r="C20" s="7" t="s">
        <v>0</v>
      </c>
      <c r="D20" s="7">
        <v>20</v>
      </c>
      <c r="E20" s="14">
        <v>1274767</v>
      </c>
      <c r="F20" s="14">
        <v>116900</v>
      </c>
      <c r="G20" s="14">
        <v>278333</v>
      </c>
      <c r="H20" s="14">
        <v>1670000</v>
      </c>
      <c r="I20" s="14">
        <f t="shared" si="3"/>
        <v>0</v>
      </c>
      <c r="J20" s="14">
        <f t="shared" si="2"/>
        <v>33400000</v>
      </c>
      <c r="K20" s="14"/>
      <c r="L20" s="14"/>
      <c r="M20" s="14"/>
    </row>
    <row r="21" spans="1:13" ht="40.5">
      <c r="A21" s="16">
        <v>11</v>
      </c>
      <c r="B21" s="7" t="s">
        <v>27</v>
      </c>
      <c r="C21" s="7" t="s">
        <v>0</v>
      </c>
      <c r="D21" s="7">
        <v>20</v>
      </c>
      <c r="E21" s="14">
        <v>1295377</v>
      </c>
      <c r="F21" s="14">
        <v>118790</v>
      </c>
      <c r="G21" s="14">
        <v>282833</v>
      </c>
      <c r="H21" s="14">
        <v>1697000</v>
      </c>
      <c r="I21" s="14">
        <f t="shared" si="3"/>
        <v>0</v>
      </c>
      <c r="J21" s="14">
        <f t="shared" si="2"/>
        <v>33940000</v>
      </c>
      <c r="K21" s="14"/>
      <c r="L21" s="14"/>
      <c r="M21" s="14"/>
    </row>
    <row r="22" spans="1:13" ht="40.5">
      <c r="A22" s="16">
        <v>12</v>
      </c>
      <c r="B22" s="7" t="s">
        <v>28</v>
      </c>
      <c r="C22" s="7" t="s">
        <v>0</v>
      </c>
      <c r="D22" s="7">
        <v>30</v>
      </c>
      <c r="E22" s="14">
        <v>617537</v>
      </c>
      <c r="F22" s="14">
        <v>56630</v>
      </c>
      <c r="G22" s="14">
        <v>134833</v>
      </c>
      <c r="H22" s="14">
        <v>809000</v>
      </c>
      <c r="I22" s="14">
        <f t="shared" si="3"/>
        <v>0</v>
      </c>
      <c r="J22" s="14">
        <f t="shared" si="2"/>
        <v>24270000</v>
      </c>
      <c r="K22" s="14"/>
      <c r="L22" s="14"/>
      <c r="M22" s="14"/>
    </row>
    <row r="23" spans="1:13" ht="54">
      <c r="A23" s="16">
        <v>13</v>
      </c>
      <c r="B23" s="7" t="s">
        <v>29</v>
      </c>
      <c r="C23" s="7" t="s">
        <v>0</v>
      </c>
      <c r="D23" s="7">
        <v>4</v>
      </c>
      <c r="E23" s="14">
        <v>1807573</v>
      </c>
      <c r="F23" s="14">
        <v>165760</v>
      </c>
      <c r="G23" s="14">
        <v>394667</v>
      </c>
      <c r="H23" s="14">
        <v>2368000</v>
      </c>
      <c r="I23" s="14">
        <f t="shared" si="3"/>
        <v>0</v>
      </c>
      <c r="J23" s="14">
        <f t="shared" si="2"/>
        <v>9472000</v>
      </c>
      <c r="K23" s="14"/>
      <c r="L23" s="14"/>
      <c r="M2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>
      <selection sqref="A1:A29"/>
    </sheetView>
  </sheetViews>
  <sheetFormatPr defaultRowHeight="15"/>
  <sheetData>
    <row r="1" spans="1:1">
      <c r="A1" s="21">
        <v>1</v>
      </c>
    </row>
    <row r="2" spans="1:1">
      <c r="A2" s="22">
        <v>2</v>
      </c>
    </row>
    <row r="3" spans="1:1">
      <c r="A3" s="22">
        <v>3</v>
      </c>
    </row>
    <row r="4" spans="1:1">
      <c r="A4" s="22">
        <v>11</v>
      </c>
    </row>
    <row r="5" spans="1:1">
      <c r="A5" s="22">
        <v>12</v>
      </c>
    </row>
    <row r="6" spans="1:1">
      <c r="A6" s="22">
        <v>16</v>
      </c>
    </row>
    <row r="7" spans="1:1">
      <c r="A7" s="22">
        <v>18</v>
      </c>
    </row>
    <row r="8" spans="1:1">
      <c r="A8" s="22">
        <v>20</v>
      </c>
    </row>
    <row r="9" spans="1:1">
      <c r="A9" s="22">
        <v>22</v>
      </c>
    </row>
    <row r="10" spans="1:1">
      <c r="A10" s="22">
        <v>25</v>
      </c>
    </row>
    <row r="11" spans="1:1">
      <c r="A11" s="22">
        <v>27</v>
      </c>
    </row>
    <row r="12" spans="1:1">
      <c r="A12" s="22">
        <v>28</v>
      </c>
    </row>
    <row r="13" spans="1:1">
      <c r="A13" s="22">
        <v>29</v>
      </c>
    </row>
    <row r="14" spans="1:1">
      <c r="A14" s="22">
        <v>30</v>
      </c>
    </row>
    <row r="15" spans="1:1">
      <c r="A15" s="22">
        <v>32</v>
      </c>
    </row>
    <row r="16" spans="1:1">
      <c r="A16" s="22">
        <v>33</v>
      </c>
    </row>
    <row r="17" spans="1:1">
      <c r="A17" s="22">
        <v>34</v>
      </c>
    </row>
    <row r="18" spans="1:1">
      <c r="A18" s="22">
        <v>35</v>
      </c>
    </row>
    <row r="19" spans="1:1">
      <c r="A19" s="22">
        <v>38</v>
      </c>
    </row>
    <row r="20" spans="1:1">
      <c r="A20" s="22">
        <v>39</v>
      </c>
    </row>
    <row r="21" spans="1:1">
      <c r="A21" s="22">
        <v>42</v>
      </c>
    </row>
    <row r="22" spans="1:1">
      <c r="A22" s="22">
        <v>43</v>
      </c>
    </row>
    <row r="23" spans="1:1">
      <c r="A23" s="22">
        <v>44</v>
      </c>
    </row>
    <row r="24" spans="1:1">
      <c r="A24" s="22">
        <v>45</v>
      </c>
    </row>
    <row r="25" spans="1:1">
      <c r="A25" s="22">
        <v>46</v>
      </c>
    </row>
    <row r="26" spans="1:1">
      <c r="A26" s="22">
        <v>48</v>
      </c>
    </row>
    <row r="27" spans="1:1">
      <c r="A27" s="22">
        <v>49</v>
      </c>
    </row>
    <row r="28" spans="1:1">
      <c r="A28" s="22">
        <v>50</v>
      </c>
    </row>
    <row r="29" spans="1:1">
      <c r="A29" s="22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2018-02-01T22:06:04Z</dcterms:modified>
</cp:coreProperties>
</file>